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5360" windowHeight="9675"/>
  </bookViews>
  <sheets>
    <sheet name="Д" sheetId="1" r:id="rId1"/>
    <sheet name="Ф" sheetId="2" r:id="rId2"/>
    <sheet name="В" sheetId="3" r:id="rId3"/>
    <sheet name="К" sheetId="5" r:id="rId4"/>
    <sheet name="Т" sheetId="9" r:id="rId5"/>
    <sheet name="Б" sheetId="7" r:id="rId6"/>
    <sheet name="П" sheetId="8" r:id="rId7"/>
  </sheets>
  <definedNames>
    <definedName name="_xlnm.Print_Titles" localSheetId="5">Б!$7:$10</definedName>
    <definedName name="_xlnm.Print_Titles" localSheetId="2">В!$7:$11</definedName>
    <definedName name="_xlnm.Print_Titles" localSheetId="0">Д!$7:$10</definedName>
    <definedName name="_xlnm.Print_Area" localSheetId="5">Б!$A$1:$I$29</definedName>
    <definedName name="_xlnm.Print_Area" localSheetId="2">В!$A$1:$P$81</definedName>
    <definedName name="_xlnm.Print_Area" localSheetId="0">Д!$A$1:$F$57</definedName>
    <definedName name="_xlnm.Print_Area" localSheetId="4">Т!$A$1:$Z$26</definedName>
    <definedName name="_xlnm.Print_Area" localSheetId="1">Ф!$A$1:$F$23</definedName>
  </definedNames>
  <calcPr calcId="125725"/>
</workbook>
</file>

<file path=xl/calcChain.xml><?xml version="1.0" encoding="utf-8"?>
<calcChain xmlns="http://schemas.openxmlformats.org/spreadsheetml/2006/main">
  <c r="S12" i="9"/>
  <c r="S24"/>
  <c r="C11" i="1" l="1"/>
  <c r="C12"/>
  <c r="C13"/>
  <c r="C14"/>
  <c r="C15"/>
  <c r="C16"/>
  <c r="C17"/>
  <c r="C18"/>
  <c r="C19"/>
  <c r="C20"/>
  <c r="C21"/>
  <c r="C22"/>
  <c r="C23"/>
  <c r="C24"/>
  <c r="C25"/>
  <c r="C26"/>
  <c r="C27"/>
  <c r="C28"/>
  <c r="C29"/>
  <c r="C30"/>
  <c r="C31"/>
  <c r="C32"/>
  <c r="C33"/>
  <c r="C34"/>
  <c r="C35"/>
  <c r="C36"/>
  <c r="C37"/>
  <c r="C38"/>
  <c r="C39"/>
  <c r="C40"/>
  <c r="C41"/>
  <c r="C43"/>
  <c r="C44"/>
  <c r="C45"/>
  <c r="C46"/>
  <c r="C47"/>
  <c r="C48"/>
  <c r="C49"/>
  <c r="C50"/>
  <c r="C51"/>
  <c r="C52"/>
  <c r="C53"/>
  <c r="H27" i="8"/>
  <c r="I23" i="7"/>
  <c r="I11"/>
  <c r="L24" i="9" l="1"/>
  <c r="C13" i="2" l="1"/>
  <c r="C14"/>
  <c r="C17"/>
  <c r="C18"/>
  <c r="S23" i="9" l="1"/>
  <c r="J24"/>
  <c r="K24"/>
  <c r="M24"/>
  <c r="N24"/>
  <c r="O24"/>
  <c r="D16" i="2"/>
  <c r="D15" l="1"/>
  <c r="I20" i="7"/>
  <c r="I26" s="1"/>
  <c r="J18" i="5"/>
  <c r="J15" s="1"/>
  <c r="J14" l="1"/>
  <c r="J13" s="1"/>
  <c r="J20" s="1"/>
  <c r="F14" i="8" l="1"/>
  <c r="H29"/>
  <c r="H30"/>
  <c r="H16" l="1"/>
  <c r="H36"/>
  <c r="U24" i="9" l="1"/>
  <c r="V24"/>
  <c r="W24"/>
  <c r="T24"/>
  <c r="Z19"/>
  <c r="Z20"/>
  <c r="Z21"/>
  <c r="Z22"/>
  <c r="Z23"/>
  <c r="P24"/>
  <c r="S22" l="1"/>
  <c r="Z13"/>
  <c r="Z14"/>
  <c r="Z15"/>
  <c r="Z16"/>
  <c r="Z17"/>
  <c r="Z18"/>
  <c r="Z12"/>
  <c r="S13"/>
  <c r="S14"/>
  <c r="S15"/>
  <c r="S16"/>
  <c r="S17"/>
  <c r="S18"/>
  <c r="S19"/>
  <c r="S20"/>
  <c r="S21"/>
  <c r="F24"/>
  <c r="G24"/>
  <c r="H24"/>
  <c r="I24"/>
  <c r="Q24"/>
  <c r="R24"/>
  <c r="X24"/>
  <c r="Y24"/>
  <c r="S2"/>
  <c r="Z24" l="1"/>
  <c r="H22" i="8"/>
  <c r="H20"/>
  <c r="F16" i="2"/>
  <c r="F15" s="1"/>
  <c r="E16"/>
  <c r="D12"/>
  <c r="D11" s="1"/>
  <c r="E12"/>
  <c r="F12"/>
  <c r="F11" s="1"/>
  <c r="M14" i="5"/>
  <c r="O14"/>
  <c r="M15"/>
  <c r="O15"/>
  <c r="M16"/>
  <c r="O16"/>
  <c r="M17"/>
  <c r="N17"/>
  <c r="O17"/>
  <c r="M18"/>
  <c r="N18"/>
  <c r="O18"/>
  <c r="M19"/>
  <c r="N19"/>
  <c r="O19"/>
  <c r="M20"/>
  <c r="O20"/>
  <c r="O13"/>
  <c r="M13"/>
  <c r="L14"/>
  <c r="L15"/>
  <c r="L16"/>
  <c r="L17"/>
  <c r="L18"/>
  <c r="L19"/>
  <c r="L20"/>
  <c r="H17"/>
  <c r="P17" s="1"/>
  <c r="H18"/>
  <c r="H19"/>
  <c r="L13"/>
  <c r="F16"/>
  <c r="N16" s="1"/>
  <c r="E15" i="2" l="1"/>
  <c r="C15" s="1"/>
  <c r="C16"/>
  <c r="E11"/>
  <c r="C11" s="1"/>
  <c r="C12"/>
  <c r="P19" i="5"/>
  <c r="P18"/>
  <c r="F15"/>
  <c r="N15" s="1"/>
  <c r="H15"/>
  <c r="P15" s="1"/>
  <c r="F14"/>
  <c r="H16"/>
  <c r="P16" s="1"/>
  <c r="D2" i="2"/>
  <c r="L2" i="3"/>
  <c r="L2" i="5"/>
  <c r="F2" i="7"/>
  <c r="F2" i="8"/>
  <c r="N14" i="5" l="1"/>
  <c r="H14"/>
  <c r="P14" s="1"/>
  <c r="F13"/>
  <c r="H13" l="1"/>
  <c r="P13" s="1"/>
  <c r="F20"/>
  <c r="N13"/>
  <c r="G9" i="8"/>
  <c r="F9"/>
  <c r="G14"/>
  <c r="G35"/>
  <c r="F35"/>
  <c r="H28"/>
  <c r="H25"/>
  <c r="H21"/>
  <c r="H19"/>
  <c r="H10"/>
  <c r="H11"/>
  <c r="H12"/>
  <c r="H13"/>
  <c r="H35"/>
  <c r="H17"/>
  <c r="H18"/>
  <c r="H23"/>
  <c r="H24"/>
  <c r="H26"/>
  <c r="H31"/>
  <c r="H32"/>
  <c r="H33"/>
  <c r="H34"/>
  <c r="H15"/>
  <c r="H9" l="1"/>
  <c r="H14"/>
  <c r="H37" s="1"/>
  <c r="N20" i="5"/>
  <c r="H20"/>
  <c r="P20" s="1"/>
  <c r="G37" i="8"/>
  <c r="F37"/>
</calcChain>
</file>

<file path=xl/sharedStrings.xml><?xml version="1.0" encoding="utf-8"?>
<sst xmlns="http://schemas.openxmlformats.org/spreadsheetml/2006/main" count="708" uniqueCount="418">
  <si>
    <t>Додаток 1</t>
  </si>
  <si>
    <t>Код</t>
  </si>
  <si>
    <t>Найменування згідно з класифікацією доходів бюджету</t>
  </si>
  <si>
    <t>Всього</t>
  </si>
  <si>
    <t>Загальний фонд</t>
  </si>
  <si>
    <t>Спеціальний фонд</t>
  </si>
  <si>
    <t>в т.ч. бюджет розвитку</t>
  </si>
  <si>
    <t>Податкові надходження  </t>
  </si>
  <si>
    <t>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</si>
  <si>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</si>
  <si>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</si>
  <si>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що сплачується податковими агентами, із доходів платника податку інших ніж заробітна плата</t>
  </si>
  <si>
    <t>Неподаткові надходження  </t>
  </si>
  <si>
    <t>Адміністративні збори та платежі, доходи від некомерційної господарської діяльності </t>
  </si>
  <si>
    <t>Плата за надання адміністративних послуг</t>
  </si>
  <si>
    <t>Інші неподаткові надходження  </t>
  </si>
  <si>
    <t>Інші надходження  </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</si>
  <si>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</si>
  <si>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</si>
  <si>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</si>
  <si>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</si>
  <si>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</si>
  <si>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Офіційні трансферти  </t>
  </si>
  <si>
    <t>Від органів державного управління  </t>
  </si>
  <si>
    <t>Дотації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</si>
  <si>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</si>
  <si>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</si>
  <si>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</si>
  <si>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Субвенції з місцевих бюджетів іншим місцевим бюджетам</t>
  </si>
  <si>
    <t>Субвенція з місцевого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</si>
  <si>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</si>
  <si>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</si>
  <si>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</si>
  <si>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Інші субвенції з місцевого бюджету</t>
  </si>
  <si>
    <t>Начальник  фінансового відділу</t>
  </si>
  <si>
    <t>Найменування згідно з класифікацією фінансування бюджету</t>
  </si>
  <si>
    <t>Внутрішнє фінансування</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</si>
  <si>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</si>
  <si>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</si>
  <si>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</si>
  <si>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Фінансування за активними операціями</t>
  </si>
  <si>
    <t>Зміни обсягів бюджетних коштів</t>
  </si>
  <si>
    <t>Додаток 2</t>
  </si>
  <si>
    <t>Код ФКВКБ3</t>
  </si>
  <si>
    <t>Найменування головного розпорядника, відповідального виконавця, бюджетної програми або напряму видатків згідно з типовою відомчою / ТПКВКМБ / ТКВКБМС</t>
  </si>
  <si>
    <t>РАЗОМ</t>
  </si>
  <si>
    <t>видатки споживання</t>
  </si>
  <si>
    <t>з них</t>
  </si>
  <si>
    <t>видатки розвитку</t>
  </si>
  <si>
    <t>оплата праці</t>
  </si>
  <si>
    <t>комунальні послуги та енергоносії</t>
  </si>
  <si>
    <t>бюджет розвитку</t>
  </si>
  <si>
    <t>0100000</t>
  </si>
  <si>
    <t>Корюківська районна рада</t>
  </si>
  <si>
    <t>0110000</t>
  </si>
  <si>
    <t>0110150</t>
  </si>
  <si>
    <t>0150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</si>
  <si>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</si>
  <si>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</si>
  <si>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0110180</t>
  </si>
  <si>
    <t>0180</t>
  </si>
  <si>
    <t>0133</t>
  </si>
  <si>
    <t>Інша діяльність у сфері державного управління</t>
  </si>
  <si>
    <t>0200000</t>
  </si>
  <si>
    <t>Корюківська РДА</t>
  </si>
  <si>
    <t>0210000</t>
  </si>
  <si>
    <t>Виконавчі органи місцевих рад, Рада міністрів Автономної Республіки Крим, державна адміністрація (обласні державні адміністрації, Київська, Севастопольська міські державні адміністрації, районні державні адміністрації (управління, відділи)</t>
  </si>
  <si>
    <t>0210180</t>
  </si>
  <si>
    <t>0212010</t>
  </si>
  <si>
    <t>2010</t>
  </si>
  <si>
    <t>0731</t>
  </si>
  <si>
    <t>Багатопрофільна стаціонарна медична допомога населенню</t>
  </si>
  <si>
    <t>0212111</t>
  </si>
  <si>
    <t>2111</t>
  </si>
  <si>
    <t>0726</t>
  </si>
  <si>
    <t>Первинна медична допомога населенню, що надається центрами первинної медичної (медико-санітарної) допомоги</t>
  </si>
  <si>
    <t>0763</t>
  </si>
  <si>
    <t>0212152</t>
  </si>
  <si>
    <t>2152</t>
  </si>
  <si>
    <t>Інші програми та заходи у сфері охорони здоров`я</t>
  </si>
  <si>
    <t>0213112</t>
  </si>
  <si>
    <t>3112</t>
  </si>
  <si>
    <t>1040</t>
  </si>
  <si>
    <t>Заходи державної політики з питань дітей та їх соціального захисту</t>
  </si>
  <si>
    <t>0213121</t>
  </si>
  <si>
    <t>3121</t>
  </si>
  <si>
    <t>Утримання та забезпечення діяльності центрів соціальних служб для сім`ї, дітей та молоді</t>
  </si>
  <si>
    <t>0213131</t>
  </si>
  <si>
    <t>3131</t>
  </si>
  <si>
    <t>Здійснення заходів та реалізація проектів на виконання Державної цільової соціальної програми `Молодь України`</t>
  </si>
  <si>
    <t>0213242</t>
  </si>
  <si>
    <t>3242</t>
  </si>
  <si>
    <t>1090</t>
  </si>
  <si>
    <t>Інші заходи у сфері соціального захисту і соціального забезпечення</t>
  </si>
  <si>
    <t>0215010</t>
  </si>
  <si>
    <t>5010</t>
  </si>
  <si>
    <t>Проведення спортивної роботи в регіоні</t>
  </si>
  <si>
    <t>0215011</t>
  </si>
  <si>
    <t>5011</t>
  </si>
  <si>
    <t>0810</t>
  </si>
  <si>
    <t>Проведення навчально-тренувальних зборів і змагань з олімпійських видів спорту</t>
  </si>
  <si>
    <t>0215051</t>
  </si>
  <si>
    <t>5051</t>
  </si>
  <si>
    <t>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t>
  </si>
  <si>
    <t>0215053</t>
  </si>
  <si>
    <t>5053</t>
  </si>
  <si>
    <t>Фінансова підтримка на утримання місцевих осередків (рад) всеукраїнських організацій фізкультурно-спортивної спрямованості</t>
  </si>
  <si>
    <t>0217322</t>
  </si>
  <si>
    <t>7322</t>
  </si>
  <si>
    <t>0443</t>
  </si>
  <si>
    <t>Будівництво медичних установ та закладів</t>
  </si>
  <si>
    <t>0217610</t>
  </si>
  <si>
    <t>7610</t>
  </si>
  <si>
    <t>0411</t>
  </si>
  <si>
    <t>Сприяння розвитку малого та середнього підприємництва</t>
  </si>
  <si>
    <t>0218110</t>
  </si>
  <si>
    <t>8110</t>
  </si>
  <si>
    <t>0320</t>
  </si>
  <si>
    <t>Заходи із запобігання та ліквідації надзвичайних ситуацій та наслідків стихійного лиха</t>
  </si>
  <si>
    <t>0218220</t>
  </si>
  <si>
    <t>8220</t>
  </si>
  <si>
    <t>0380</t>
  </si>
  <si>
    <t>Заходи та роботи з мобілізаційної підготовки місцевого значення</t>
  </si>
  <si>
    <t>0600000</t>
  </si>
  <si>
    <t>ВОК і Т Корюківської РДА</t>
  </si>
  <si>
    <t>0610000</t>
  </si>
  <si>
    <t>Відділ освіти Корюківської РДА</t>
  </si>
  <si>
    <t>0611020</t>
  </si>
  <si>
    <t>1020</t>
  </si>
  <si>
    <t>0921</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</si>
  <si>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</si>
  <si>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0611150</t>
  </si>
  <si>
    <t>1150</t>
  </si>
  <si>
    <t>0990</t>
  </si>
  <si>
    <t>Методичне забезпечення діяльності навчальних закладів</t>
  </si>
  <si>
    <t>0611161</t>
  </si>
  <si>
    <t>1161</t>
  </si>
  <si>
    <t>Забезпечення діяльності інших закладів у сфері освіти</t>
  </si>
  <si>
    <t>0611162</t>
  </si>
  <si>
    <t>1162</t>
  </si>
  <si>
    <t>Інші програми та заходи у сфері освіти</t>
  </si>
  <si>
    <t>0614030</t>
  </si>
  <si>
    <t>4030</t>
  </si>
  <si>
    <t>0824</t>
  </si>
  <si>
    <t>Забезпечення діяльності бібліотек</t>
  </si>
  <si>
    <t>0614082</t>
  </si>
  <si>
    <t>4082</t>
  </si>
  <si>
    <t>0829</t>
  </si>
  <si>
    <t>Інші заходи в галузі культури і мистецтва</t>
  </si>
  <si>
    <t>0800000</t>
  </si>
  <si>
    <t>УСЗН Корюківської РДА</t>
  </si>
  <si>
    <t>0810000</t>
  </si>
  <si>
    <t>Управління соціального захисту населення Корюківської районної державної адміністрації</t>
  </si>
  <si>
    <t>0813011</t>
  </si>
  <si>
    <t>3011</t>
  </si>
  <si>
    <t>1030</t>
  </si>
  <si>
    <t>Надання пільг на оплату житлово-комунальних послуг окремим категоріям громадян відповідно до законодавства</t>
  </si>
  <si>
    <t>0813012</t>
  </si>
  <si>
    <t>3012</t>
  </si>
  <si>
    <t>1060</t>
  </si>
  <si>
    <t>Надання субсидій населенню для відшкодування витрат на оплату житлово-комунальних послуг</t>
  </si>
  <si>
    <t>0813021</t>
  </si>
  <si>
    <t>3021</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</si>
  <si>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</si>
  <si>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0813022</t>
  </si>
  <si>
    <t>3022</t>
  </si>
  <si>
    <t>Надання субсидій населенню для відшкодування витрат на придбання твердого та рідкого пічного побутового палива і скрапленого газу</t>
  </si>
  <si>
    <t>0813041</t>
  </si>
  <si>
    <t>3041</t>
  </si>
  <si>
    <t>Надання допомоги у зв`язку з вагітністю і пологами</t>
  </si>
  <si>
    <t>0813042</t>
  </si>
  <si>
    <t>3042</t>
  </si>
  <si>
    <t>Надання допомоги при усиновленні дитини</t>
  </si>
  <si>
    <t>0813043</t>
  </si>
  <si>
    <t>3043</t>
  </si>
  <si>
    <t>Надання допомоги при народженні дитини</t>
  </si>
  <si>
    <t>0813044</t>
  </si>
  <si>
    <t>3044</t>
  </si>
  <si>
    <t>Надання допомоги на дітей, над якими встановлено опіку чи піклування</t>
  </si>
  <si>
    <t>0813045</t>
  </si>
  <si>
    <t>3045</t>
  </si>
  <si>
    <t>Надання допомоги на дітей одиноким матерям</t>
  </si>
  <si>
    <t>0813046</t>
  </si>
  <si>
    <t>3046</t>
  </si>
  <si>
    <t>Надання тимчасової державної допомоги дітям</t>
  </si>
  <si>
    <t>0813047</t>
  </si>
  <si>
    <t>3047</t>
  </si>
  <si>
    <t>Надання державної соціальної допомоги малозабезпеченим сім`ям</t>
  </si>
  <si>
    <t>0813050</t>
  </si>
  <si>
    <t>3050</t>
  </si>
  <si>
    <t>1070</t>
  </si>
  <si>
    <t>Пільгове медичне обслуговування осіб, які постраждали внаслідок Чорнобильської катастрофи</t>
  </si>
  <si>
    <t>0813081</t>
  </si>
  <si>
    <t>3081</t>
  </si>
  <si>
    <t>1010</t>
  </si>
  <si>
    <t>Надання державної соціальної допомоги особам з інвалідністю з дитинства та дітям з інвалідністю</t>
  </si>
  <si>
    <t>0813082</t>
  </si>
  <si>
    <t>3082</t>
  </si>
  <si>
    <t>Надання державної соціальної допомоги особам, які не мають права на пенсію, та особам з інвалідністю, державної соціальної допомоги на догляд</t>
  </si>
  <si>
    <t>0813083</t>
  </si>
  <si>
    <t>3083</t>
  </si>
  <si>
    <t>Надання допомоги по догляду за особами з інвалідністю I чи II групи внаслідок психічного розладу</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</si>
  <si>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</si>
  <si>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</si>
  <si>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</si>
  <si>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0813090</t>
  </si>
  <si>
    <t>3090</t>
  </si>
  <si>
    <t>Видатки на поховання учасників бойових дій та осіб з інвалідністю внаслідок війни</t>
  </si>
  <si>
    <t>0813104</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</si>
  <si>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</si>
  <si>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</si>
  <si>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</si>
  <si>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</si>
  <si>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</si>
  <si>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0813192</t>
  </si>
  <si>
    <t>3192</t>
  </si>
  <si>
    <t>Надання фінансової підтримки громадським організаціям ветеранів і осіб з інвалідністю, діяльність яких має соціальну спрямованість</t>
  </si>
  <si>
    <t>0813230</t>
  </si>
  <si>
    <t>3230</t>
  </si>
  <si>
    <t>3700000</t>
  </si>
  <si>
    <t>Фінансовий орган  (в частині  міжбюджетних трансфертів, резервного фонду)</t>
  </si>
  <si>
    <t>3710000</t>
  </si>
  <si>
    <t>3719150</t>
  </si>
  <si>
    <t>9150</t>
  </si>
  <si>
    <t>Інші дотації з місцевого бюджету</t>
  </si>
  <si>
    <t>3719770</t>
  </si>
  <si>
    <t>9770</t>
  </si>
  <si>
    <t xml:space="preserve"> </t>
  </si>
  <si>
    <t>1 Заповнюється у разі прийняття відповідною місцевою радою рішення про застосування програмно-цільового методу у бюджетному процесі.</t>
  </si>
  <si>
    <t>Структура коду програмної класифікації видатків та кредитування місцевих бюджетів зтверджена наказом Міністерства фінансів України від 02.12.2014 № 1195 (зі змінами).</t>
  </si>
  <si>
    <t>2 Код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затвердженої наказом Міністерства фінансів України від 02.12.2014 № 1195 (зі змінами).</t>
  </si>
  <si>
    <t>3 Код функціональної класифікації видатків та кредитування бюджету, затвердженої наказом Міністерства фінансів України від 14.01.2011 № 11 (зі змінами).</t>
  </si>
  <si>
    <t>Код програмної класифікації видатків та кредитування місцевих бюджетів</t>
  </si>
  <si>
    <t>Код ТПКВКМБ / ТКВКБМС</t>
  </si>
  <si>
    <t>грн</t>
  </si>
  <si>
    <t>Код ТПКВКМБ  /  ТКВКБМС</t>
  </si>
  <si>
    <t>Код ФКВКБЗ</t>
  </si>
  <si>
    <t xml:space="preserve">Найменування головного розпорядника, відповідального виконавця бюджетної програми або напрямку видатків згідно з типовою відомчою / ТПКВКМБ / ТКВКБМС  
</t>
  </si>
  <si>
    <t>Надання кредитів</t>
  </si>
  <si>
    <t>Кредитування - всього</t>
  </si>
  <si>
    <t>0218830</t>
  </si>
  <si>
    <t>0218831</t>
  </si>
  <si>
    <t>8831</t>
  </si>
  <si>
    <t>0218832</t>
  </si>
  <si>
    <t>8832</t>
  </si>
  <si>
    <t>Корюківської  райдержадміністрації</t>
  </si>
  <si>
    <t>Повернення кредитів</t>
  </si>
  <si>
    <t>Разом</t>
  </si>
  <si>
    <t>Довгострокові кредити індивідуальним забудовникам житла на селі та їх повернення</t>
  </si>
  <si>
    <t>Надання кредиту</t>
  </si>
  <si>
    <t>4113</t>
  </si>
  <si>
    <t>Надання інших внутрішніх кредитів</t>
  </si>
  <si>
    <t>Повернення кредиту</t>
  </si>
  <si>
    <t>4123</t>
  </si>
  <si>
    <t>Повернення інших внутрішніх кредитів</t>
  </si>
  <si>
    <t xml:space="preserve">Інші дотації з місцевого бюджету </t>
  </si>
  <si>
    <t>2</t>
  </si>
  <si>
    <t>3</t>
  </si>
  <si>
    <t>4</t>
  </si>
  <si>
    <t>5</t>
  </si>
  <si>
    <t>Обласний бюджет</t>
  </si>
  <si>
    <t xml:space="preserve">Холминський селищний </t>
  </si>
  <si>
    <t>Б-Слобідський сільський</t>
  </si>
  <si>
    <t>Домашлинський сільський</t>
  </si>
  <si>
    <t>Олександрівський сільський</t>
  </si>
  <si>
    <t>Охрамієвицький сільский</t>
  </si>
  <si>
    <t>Перелюбський сільський</t>
  </si>
  <si>
    <t>Прибинський сільський</t>
  </si>
  <si>
    <t xml:space="preserve">Рибинський сільський </t>
  </si>
  <si>
    <t>Шишківський сільський</t>
  </si>
  <si>
    <t>Додаток 5</t>
  </si>
  <si>
    <t>Корюківський міський</t>
  </si>
  <si>
    <t>Назва об’єктів відповідно  до проектно-кошторисної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</si>
  <si>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</si>
  <si>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</si>
  <si>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 xml:space="preserve">Всього видатків на завершення будівництва об’єктів на майбутні роки </t>
  </si>
  <si>
    <t xml:space="preserve">Разом
видатків на поточний рік 
</t>
  </si>
  <si>
    <t>1</t>
  </si>
  <si>
    <t>6</t>
  </si>
  <si>
    <t>7</t>
  </si>
  <si>
    <t>8</t>
  </si>
  <si>
    <t>9</t>
  </si>
  <si>
    <t>Корюківська районна державна адміністрація</t>
  </si>
  <si>
    <t>Управління соціального захисту населення Корюківської райдержадміністрації</t>
  </si>
  <si>
    <t>Додаток 4</t>
  </si>
  <si>
    <t>Додаток 3</t>
  </si>
  <si>
    <t>Найменування головного розпорядника коштів  
згідно з типовою відомчою/тимчасовою класифікацією видатків та кредитування місцевого бюджету</t>
  </si>
  <si>
    <t>Найменування місцевої (регіональної) програми</t>
  </si>
  <si>
    <t>Районна рада</t>
  </si>
  <si>
    <t>Програма нагородження відзнаками Корюківської районної ради, Корюківської райдержадміністрації та надання матеріальної допомоги жителям району на 2016 - 2020 роки</t>
  </si>
  <si>
    <t xml:space="preserve">Корюківська районна державна адміністрація </t>
  </si>
  <si>
    <t xml:space="preserve">Разом видатків   </t>
  </si>
  <si>
    <t>Додаток 6</t>
  </si>
  <si>
    <t>Додаток 7</t>
  </si>
  <si>
    <t xml:space="preserve">Програма "Фінансова підтримка громадських організацій ветеранів, інвалідів та інших категорій населення" на період 2016-2019 років </t>
  </si>
  <si>
    <t>Програма "Забезпечення медичних закладів Корюківського району медичними кадрами та придбання житла для лікарів на 2018 -2019 роки</t>
  </si>
  <si>
    <t>Районна   програма попередження дитячої безпритульності та бездоглядності, розвитку сімейних форм виховання  дітей-сиріт, дітей, позбавлених батьківського піклування,  «Діти Корюківщини» на 2017-2021 роки</t>
  </si>
  <si>
    <t>Районна  програма роботи з  обдарованою  молоддю на  2018-2020 роки</t>
  </si>
  <si>
    <t>Програма «Розвиток  фізичної  культури  та спорту» на період до 2020 року</t>
  </si>
  <si>
    <t>Програма розвитку малого і  середнього підприємництва Корюківського району на 2017-2020 роки</t>
  </si>
  <si>
    <t>Програма підтримки індивідуального житлового будівництва та розвитку особистого селянського господарства "Власний дім" на 2016 - 2020 роки</t>
  </si>
  <si>
    <t>Всього бюджет розвитку</t>
  </si>
  <si>
    <t>0217110</t>
  </si>
  <si>
    <t>7110</t>
  </si>
  <si>
    <t>0421</t>
  </si>
  <si>
    <t>Реалізація програм в галузі сільського господарства</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</si>
  <si>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t>
  </si>
  <si>
    <t>Субвенція з місцевого бюджету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t>
  </si>
  <si>
    <t>Субвенція з місцевого бюджету на виплату грошової компенсації за належні для отримання жилі приміщення для сімей загиблих осіб, визначених абзацами 5-8 пункту 1 статті 10 Закону України `Про статус ветеранів війни, гарантії їх соціального захисту`</t>
  </si>
  <si>
    <t>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t>
  </si>
  <si>
    <t>Доходи районного бюджету на 2019 рік</t>
  </si>
  <si>
    <t>Фінансування районного бюджету  на 2019 рік</t>
  </si>
  <si>
    <t>0213122</t>
  </si>
  <si>
    <t>Заходи державної політики із забезпечення рівних прав та можливостей жінок та чоловіків</t>
  </si>
  <si>
    <t>0213133</t>
  </si>
  <si>
    <t>Інші заходи та заклади молодіжної політики</t>
  </si>
  <si>
    <t>Розподіл видатків районного бюджету  на 2019 рік</t>
  </si>
  <si>
    <t>Повернення кредитів до районного бюджету та розподіл надання кредитів з районного бюджету в 2019 році</t>
  </si>
  <si>
    <t>Перелік об‘єктів, видатки на які у 2019 році будуть проводитися за рахунок коштів бюджету розвитку</t>
  </si>
  <si>
    <t>Реконструкція приміщення інфекційного відділення Корюківської центральної районної лікарні з застосуванням енергозберігаючих технологій по вул. Шевченка, 101 м. Корюківка</t>
  </si>
  <si>
    <t>Перелік місцевих (регіональних) програм, які фінансуватимуться за рахунок коштів  районного бюджету  в 2019 році</t>
  </si>
  <si>
    <t>Комплексна районна Програма підтримки сім’ї, забезпечення гендерної рівності та протидії торгівлі людьми на 2018-2020 роки</t>
  </si>
  <si>
    <t>Районна цільова програма з національно-патріотичного виховання на 2018-2020 роки</t>
  </si>
  <si>
    <t>0725</t>
  </si>
  <si>
    <t>Програма розвитку архівної справи на 2019 -2021 роки у Корюківському районі</t>
  </si>
  <si>
    <t>Програма покращення матеріально-технічного забезпечення військовозобов’язаних, призваних за мобілізацією, забезпечення проведення заходів з мобілізаційної підготовки, мобілізації, територіальної оборони, призову громадян на строкову військову службу,  навчальних зборів та агітаційних заходів щодо залучення громадян для проходження служби за контрактом в ЗСУ  на 2019 рік</t>
  </si>
  <si>
    <t xml:space="preserve">Районна програма щодо підтримки сталого функціонування та модернізації матеріально-технічної бази закладів первинної медицини на території Корюківського району на 2019 - 2020 роки </t>
  </si>
  <si>
    <t>В. ЄРЕМЕНКО</t>
  </si>
  <si>
    <t>Начальник фінансового відділу</t>
  </si>
  <si>
    <t>(грн)</t>
  </si>
  <si>
    <t xml:space="preserve">Найменування бюджету - одержувача/надавача міжбюджетного трансферту
</t>
  </si>
  <si>
    <t>Трансферти з інших місцевих бюджетів</t>
  </si>
  <si>
    <t>Трансферти іншим бюджетам</t>
  </si>
  <si>
    <t>O2</t>
  </si>
  <si>
    <t>-</t>
  </si>
  <si>
    <t>дотація на:</t>
  </si>
  <si>
    <t xml:space="preserve">субвенції </t>
  </si>
  <si>
    <t>усього</t>
  </si>
  <si>
    <t>О3</t>
  </si>
  <si>
    <t xml:space="preserve"> загального фонду на:</t>
  </si>
  <si>
    <t xml:space="preserve"> спеціального фонду на:</t>
  </si>
  <si>
    <t>загального фонду на:</t>
  </si>
  <si>
    <t>спеціального фонду на:</t>
  </si>
  <si>
    <t>О4</t>
  </si>
  <si>
    <t>найменування трансферту</t>
  </si>
  <si>
    <t>О7</t>
  </si>
  <si>
    <t>Х</t>
  </si>
  <si>
    <t>УСЬОГО</t>
  </si>
  <si>
    <t xml:space="preserve">Міжбюджетні трансферти на 2019 рік  </t>
  </si>
  <si>
    <t>Савинківський сільський</t>
  </si>
  <si>
    <t>Рентна плата та плата за використання інших природних ресурсів </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</si>
  <si>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</si>
  <si>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</si>
  <si>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3122</t>
  </si>
  <si>
    <t>3133</t>
  </si>
  <si>
    <t>0217363</t>
  </si>
  <si>
    <t>7363</t>
  </si>
  <si>
    <t>0490</t>
  </si>
  <si>
    <t>Виконання інвестиційних проектів в рамках здійснення заходів щодо соціально-економічного розвитку окремих територій</t>
  </si>
  <si>
    <t>0813084</t>
  </si>
  <si>
    <t>3084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</si>
  <si>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</si>
  <si>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0813087</t>
  </si>
  <si>
    <t>3087</t>
  </si>
  <si>
    <t>Надання допомоги на дітей, які виховуються у багатодітних сім`ях</t>
  </si>
  <si>
    <t>Орган з питань фінансів</t>
  </si>
  <si>
    <t>3719510</t>
  </si>
  <si>
    <t>9510</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</si>
  <si>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t>
  </si>
  <si>
    <t>X</t>
  </si>
  <si>
    <t>Усього</t>
  </si>
  <si>
    <t>Капітальні видатки</t>
  </si>
  <si>
    <t xml:space="preserve">Капітальний ремонт корпусів (заміна вікон та дверей на енергозберігаючі) Корюківської центральної районної лікарні (дод. 1)  </t>
  </si>
  <si>
    <t>Відділ освіти, культури і туризму Корюківської районної державної адміністрації</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</si>
  <si>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</si>
  <si>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</si>
  <si>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</si>
  <si>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</si>
  <si>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у тому числі бюджет розвитку</t>
  </si>
  <si>
    <t>Програма підтримки розвитку вторинної медичної допомоги у Корюківському районі на період 2019-2021 роки</t>
  </si>
  <si>
    <t>Програма розвитку цивільного захисту Корюківського району на 2016-2020 роки</t>
  </si>
  <si>
    <t>Програма фінансового забезпечення діяльності депутатів районної ради по виконання доручень виборців на 2016-2020 роки</t>
  </si>
  <si>
    <t>Придбання медичного обладнання для Корюківської центральної районної лікарні  (дод.2)</t>
  </si>
  <si>
    <t>Капітальний ремонт будівлі Корюківської центральної районної лікарні по вул. Шевченка, 101 м. Корюківка</t>
  </si>
  <si>
    <t>0617363</t>
  </si>
  <si>
    <t xml:space="preserve">Закупівля обладнання будівельного та навчального призначення для закладів загальної середньої освіти </t>
  </si>
  <si>
    <t>Субвенція з місцевого бюджету на реалізацію заходів, спрямованих на підвищення якості освіти за рахунок відповідної субвенції з державного бюджету</t>
  </si>
  <si>
    <t>0813221</t>
  </si>
  <si>
    <t>3221</t>
  </si>
  <si>
    <t>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</si>
  <si>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Грошова компенсація за належні для отримання жилі приміщення для сімей осіб, визначених абзацами 5-8 пункту 1 статті 10 Закону України «Про статус ветеранів війни, гарантії їх соціального захисту», для осіб з інвалідністю І-ІІ групи, яка настала внас</t>
  </si>
  <si>
    <t>Програма "Почесний громадянин Корюківського району на 2016 - 2020 роки</t>
  </si>
  <si>
    <t>Адміністративний збір за державну реєстрацію речових прав на нерухоме майно та їх обтяжень </t>
  </si>
  <si>
    <t>Усього доходів (без урахування міжбюджетних трансфертів)</t>
  </si>
  <si>
    <t>Базова дотація </t>
  </si>
  <si>
    <t>Субвенції з державного бюджету місцевим бюджетам</t>
  </si>
  <si>
    <t>Освітня субвенція з державного бюджету місцевим бюджетам </t>
  </si>
  <si>
    <t>Медична субвенція з державного бюджету місцевим бюджетам </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</si>
  <si>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t>
  </si>
  <si>
    <t>Разом доходів</t>
  </si>
  <si>
    <t>0216082</t>
  </si>
  <si>
    <t>6082</t>
  </si>
  <si>
    <t>0610</t>
  </si>
  <si>
    <t>Придбання житла для окремих категорій населення відповідно до законодавства</t>
  </si>
  <si>
    <t>0816083</t>
  </si>
  <si>
    <t>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</si>
  <si>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</si>
  <si>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Придбання житла</t>
  </si>
  <si>
    <t>Грошова компенсація на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</si>
  <si>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Співфінансування по об'єкту "Капітальний ремонт корпусів (заміна вікон та дверей на енергозберігаючі) Корюківської центральної районної лікарні"</t>
  </si>
  <si>
    <t xml:space="preserve">Співфінансування по об'єкту "Придбання медичного обладнання для Корюківської центральної районної лікарні"  </t>
  </si>
  <si>
    <t>Районна  програма передачі нетелей багатодітним сім’ям, які проживають у сільській місцевості Корюківського району на 2016-2020 роки</t>
  </si>
  <si>
    <t xml:space="preserve">до рішення сесії районної ради від ____ грудня 2019 року "Про внесення змін до рішення двадцять другої сесії районної ради від 20 грудня 2018 року  "Про районний бюджет на 2019 рік" </t>
  </si>
  <si>
    <t>Субвенція з місцевого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за рахунок відповідної субвенції з державного бюджету</t>
  </si>
  <si>
    <t>Субвенція з місцевого бюджету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за рахунок відповідної субвенції з державного бюджету</t>
  </si>
  <si>
    <t>Субвенція з місцевого бюджету на виплату грошової компенсації за належні для отримання жилі приміщення для сімей осіб, визначених абзацами 5-8 пункту 1 статті 10 Закону України `Про статус ветеранів війни, гарантії їх соціального захисту`</t>
  </si>
  <si>
    <t>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за рахунок відповідної субвенції з державного бюджету</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</si>
  <si>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t>
  </si>
</sst>
</file>

<file path=xl/styles.xml><?xml version="1.0" encoding="utf-8"?>
<styleSheet xmlns="http://schemas.openxmlformats.org/spreadsheetml/2006/main">
  <numFmts count="4">
    <numFmt numFmtId="164" formatCode="_-* #,##0.00&quot;р.&quot;_-;\-* #,##0.00&quot;р.&quot;_-;_-* &quot;-&quot;??&quot;р.&quot;_-;_-@_-"/>
    <numFmt numFmtId="165" formatCode="0.0"/>
    <numFmt numFmtId="166" formatCode="#,##0\ _г_р_н_."/>
    <numFmt numFmtId="167" formatCode="#,##0.00\ _г_р_н_."/>
  </numFmts>
  <fonts count="64">
    <font>
      <sz val="10"/>
      <color theme="1"/>
      <name val="Calibri"/>
      <family val="2"/>
      <charset val="204"/>
      <scheme val="minor"/>
    </font>
    <font>
      <sz val="10"/>
      <color theme="1"/>
      <name val="Calibri"/>
      <family val="2"/>
      <charset val="204"/>
      <scheme val="minor"/>
    </font>
    <font>
      <sz val="10"/>
      <color theme="1"/>
      <name val="Times New Roman"/>
      <family val="1"/>
      <charset val="204"/>
    </font>
    <font>
      <b/>
      <sz val="10"/>
      <color theme="1"/>
      <name val="Times New Roman"/>
      <family val="1"/>
      <charset val="204"/>
    </font>
    <font>
      <sz val="10"/>
      <name val="Arial Cyr"/>
      <charset val="204"/>
    </font>
    <font>
      <sz val="11"/>
      <name val="Times New Roman"/>
      <family val="1"/>
      <charset val="204"/>
    </font>
    <font>
      <sz val="14"/>
      <name val="Times New Roman"/>
      <family val="1"/>
      <charset val="204"/>
    </font>
    <font>
      <b/>
      <sz val="14"/>
      <name val="Times New Roman"/>
      <family val="1"/>
      <charset val="204"/>
    </font>
    <font>
      <sz val="10"/>
      <name val="Arial"/>
      <family val="2"/>
      <charset val="204"/>
    </font>
    <font>
      <b/>
      <sz val="11"/>
      <name val="Times New Roman"/>
      <family val="1"/>
      <charset val="204"/>
    </font>
    <font>
      <sz val="10"/>
      <name val="Times New Roman"/>
      <family val="1"/>
      <charset val="204"/>
    </font>
    <font>
      <sz val="12"/>
      <name val="Times New Roman"/>
      <family val="1"/>
      <charset val="204"/>
    </font>
    <font>
      <b/>
      <sz val="10"/>
      <name val="Times New Roman"/>
      <family val="1"/>
      <charset val="204"/>
    </font>
    <font>
      <b/>
      <sz val="8"/>
      <name val="Times New Roman"/>
      <family val="1"/>
      <charset val="204"/>
    </font>
    <font>
      <b/>
      <sz val="16"/>
      <name val="Times New Roman"/>
      <family val="1"/>
      <charset val="204"/>
    </font>
    <font>
      <b/>
      <sz val="18"/>
      <name val="Times New Roman"/>
      <family val="1"/>
      <charset val="204"/>
    </font>
    <font>
      <sz val="8"/>
      <name val="Times New Roman"/>
      <family val="1"/>
      <charset val="204"/>
    </font>
    <font>
      <b/>
      <sz val="14.5"/>
      <name val="Times New Roman"/>
      <family val="1"/>
      <charset val="204"/>
    </font>
    <font>
      <b/>
      <sz val="12"/>
      <color indexed="8"/>
      <name val="Times New Roman"/>
      <family val="1"/>
      <charset val="204"/>
    </font>
    <font>
      <sz val="10"/>
      <color indexed="10"/>
      <name val="Times New Roman"/>
      <family val="1"/>
      <charset val="204"/>
    </font>
    <font>
      <sz val="6"/>
      <name val="Times New Roman"/>
      <family val="1"/>
      <charset val="204"/>
    </font>
    <font>
      <sz val="11"/>
      <color theme="1"/>
      <name val="Times New Roman"/>
      <family val="1"/>
      <charset val="204"/>
    </font>
    <font>
      <b/>
      <sz val="11"/>
      <color theme="1"/>
      <name val="Times New Roman"/>
      <family val="1"/>
      <charset val="204"/>
    </font>
    <font>
      <sz val="7"/>
      <color theme="1"/>
      <name val="Calibri"/>
      <family val="2"/>
      <charset val="204"/>
      <scheme val="minor"/>
    </font>
    <font>
      <sz val="8"/>
      <color theme="1"/>
      <name val="Times New Roman"/>
      <family val="1"/>
      <charset val="204"/>
    </font>
    <font>
      <sz val="7"/>
      <color theme="1"/>
      <name val="Times New Roman"/>
      <family val="1"/>
      <charset val="204"/>
    </font>
    <font>
      <sz val="12"/>
      <name val="Arial Cyr"/>
      <charset val="204"/>
    </font>
    <font>
      <sz val="7"/>
      <name val="Times New Roman"/>
      <family val="1"/>
      <charset val="204"/>
    </font>
    <font>
      <sz val="11"/>
      <color theme="1"/>
      <name val="Calibri"/>
      <family val="2"/>
      <charset val="204"/>
      <scheme val="minor"/>
    </font>
    <font>
      <sz val="11"/>
      <name val="Arial Cyr"/>
      <charset val="204"/>
    </font>
    <font>
      <sz val="6"/>
      <color theme="1"/>
      <name val="Calibri"/>
      <family val="2"/>
      <charset val="204"/>
      <scheme val="minor"/>
    </font>
    <font>
      <sz val="7"/>
      <color indexed="8"/>
      <name val="Times New Roman"/>
      <family val="1"/>
      <charset val="204"/>
    </font>
    <font>
      <sz val="10"/>
      <color theme="1" tint="4.9989318521683403E-2"/>
      <name val="Times New Roman"/>
      <family val="1"/>
      <charset val="204"/>
    </font>
    <font>
      <sz val="10"/>
      <color theme="0"/>
      <name val="Times New Roman"/>
      <family val="1"/>
      <charset val="204"/>
    </font>
    <font>
      <b/>
      <sz val="16"/>
      <color theme="0"/>
      <name val="Times New Roman"/>
      <family val="1"/>
      <charset val="204"/>
    </font>
    <font>
      <sz val="8"/>
      <color theme="0"/>
      <name val="Times New Roman"/>
      <family val="1"/>
      <charset val="204"/>
    </font>
    <font>
      <b/>
      <sz val="10"/>
      <color theme="1" tint="4.9989318521683403E-2"/>
      <name val="Times New Roman"/>
      <family val="1"/>
      <charset val="204"/>
    </font>
    <font>
      <b/>
      <sz val="14"/>
      <color theme="1" tint="4.9989318521683403E-2"/>
      <name val="Times New Roman"/>
      <family val="1"/>
      <charset val="204"/>
    </font>
    <font>
      <b/>
      <sz val="11"/>
      <color theme="1" tint="4.9989318521683403E-2"/>
      <name val="Times New Roman"/>
      <family val="1"/>
      <charset val="204"/>
    </font>
    <font>
      <sz val="11"/>
      <color theme="1" tint="4.9989318521683403E-2"/>
      <name val="Times New Roman"/>
      <family val="1"/>
      <charset val="204"/>
    </font>
    <font>
      <sz val="10"/>
      <color rgb="FFFF0000"/>
      <name val="Times New Roman"/>
      <family val="1"/>
      <charset val="204"/>
    </font>
    <font>
      <b/>
      <sz val="9"/>
      <color theme="1" tint="4.9989318521683403E-2"/>
      <name val="Times New Roman"/>
      <family val="1"/>
      <charset val="204"/>
    </font>
    <font>
      <sz val="9"/>
      <color theme="1" tint="4.9989318521683403E-2"/>
      <name val="Times New Roman"/>
      <family val="1"/>
      <charset val="204"/>
    </font>
    <font>
      <b/>
      <sz val="10"/>
      <color theme="0"/>
      <name val="Times New Roman"/>
      <family val="1"/>
      <charset val="204"/>
    </font>
    <font>
      <sz val="10"/>
      <name val="Times New Roman Cyr"/>
      <family val="1"/>
      <charset val="204"/>
    </font>
    <font>
      <b/>
      <sz val="14"/>
      <name val="Times New Roman CYR"/>
      <charset val="204"/>
    </font>
    <font>
      <sz val="18"/>
      <name val="Times New Roman Cyr"/>
      <family val="1"/>
      <charset val="204"/>
    </font>
    <font>
      <sz val="12"/>
      <name val="Times New Roman CYR"/>
      <charset val="204"/>
    </font>
    <font>
      <sz val="12"/>
      <name val="Times New Roman CYR"/>
    </font>
    <font>
      <sz val="11"/>
      <name val="Times New Roman Cyr"/>
      <charset val="204"/>
    </font>
    <font>
      <sz val="10"/>
      <name val="Times New Roman Cyr"/>
      <charset val="204"/>
    </font>
    <font>
      <sz val="13"/>
      <name val="Times New Roman"/>
      <family val="1"/>
      <charset val="204"/>
    </font>
    <font>
      <vertAlign val="superscript"/>
      <sz val="11"/>
      <name val="Times New Roman"/>
      <family val="1"/>
      <charset val="204"/>
    </font>
    <font>
      <vertAlign val="superscript"/>
      <sz val="10"/>
      <name val="Times New Roman"/>
      <family val="1"/>
      <charset val="204"/>
    </font>
    <font>
      <sz val="10"/>
      <name val="Arial Cyr"/>
      <family val="2"/>
      <charset val="204"/>
    </font>
    <font>
      <sz val="9"/>
      <name val="Times New Roman Cyr"/>
      <charset val="204"/>
    </font>
    <font>
      <sz val="9"/>
      <name val="Times New Roman"/>
      <family val="1"/>
      <charset val="204"/>
    </font>
    <font>
      <sz val="10"/>
      <name val="Times New Roman CYR"/>
    </font>
    <font>
      <sz val="8"/>
      <name val="Times New Roman Cyr"/>
      <charset val="204"/>
    </font>
    <font>
      <sz val="8"/>
      <name val="Times New Roman CYR"/>
    </font>
    <font>
      <b/>
      <sz val="10"/>
      <name val="Times New Roman CYR"/>
    </font>
    <font>
      <b/>
      <sz val="10"/>
      <color theme="1"/>
      <name val="Calibri"/>
      <family val="2"/>
      <charset val="204"/>
      <scheme val="minor"/>
    </font>
    <font>
      <sz val="8"/>
      <color theme="1"/>
      <name val="Calibri"/>
      <family val="2"/>
      <charset val="204"/>
      <scheme val="minor"/>
    </font>
    <font>
      <sz val="12"/>
      <color rgb="FFFF0000"/>
      <name val="Times New Roman"/>
      <family val="1"/>
      <charset val="204"/>
    </font>
  </fonts>
  <fills count="6">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rgb="FFCCFFFF"/>
        <bgColor indexed="64"/>
      </patternFill>
    </fill>
    <fill>
      <patternFill patternType="solid">
        <fgColor rgb="FFFF00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9">
    <xf numFmtId="0" fontId="0" fillId="0" borderId="0"/>
    <xf numFmtId="0" fontId="4" fillId="0" borderId="0"/>
    <xf numFmtId="0" fontId="8" fillId="0" borderId="0"/>
    <xf numFmtId="0" fontId="8" fillId="0" borderId="0" applyNumberFormat="0" applyFont="0" applyFill="0" applyBorder="0" applyAlignment="0" applyProtection="0">
      <alignment vertical="top"/>
    </xf>
    <xf numFmtId="0" fontId="8" fillId="0" borderId="0"/>
    <xf numFmtId="164" fontId="4" fillId="0" borderId="0" applyFont="0" applyFill="0" applyBorder="0" applyAlignment="0" applyProtection="0"/>
    <xf numFmtId="0" fontId="1" fillId="0" borderId="0"/>
    <xf numFmtId="9" fontId="4" fillId="0" borderId="0" applyFont="0" applyFill="0" applyBorder="0" applyAlignment="0" applyProtection="0"/>
    <xf numFmtId="0" fontId="8" fillId="0" borderId="0"/>
  </cellStyleXfs>
  <cellXfs count="354">
    <xf numFmtId="0" fontId="0" fillId="0" borderId="0" xfId="0"/>
    <xf numFmtId="0" fontId="0" fillId="0" borderId="0" xfId="0" applyFont="1"/>
    <xf numFmtId="0" fontId="2" fillId="0" borderId="0" xfId="0" applyFont="1"/>
    <xf numFmtId="0" fontId="2" fillId="0" borderId="0" xfId="0" applyFont="1" applyAlignment="1">
      <alignment horizontal="right"/>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3" fillId="0" borderId="1" xfId="0" applyFont="1" applyBorder="1" applyAlignment="1">
      <alignment vertical="center"/>
    </xf>
    <xf numFmtId="0" fontId="3" fillId="0" borderId="1" xfId="0" applyFont="1" applyBorder="1" applyAlignment="1">
      <alignment vertical="center" wrapText="1"/>
    </xf>
    <xf numFmtId="2" fontId="3" fillId="2" borderId="1" xfId="0" applyNumberFormat="1" applyFont="1" applyFill="1" applyBorder="1" applyAlignment="1">
      <alignment vertical="center"/>
    </xf>
    <xf numFmtId="2" fontId="3" fillId="0" borderId="1" xfId="0" applyNumberFormat="1" applyFont="1" applyBorder="1" applyAlignment="1">
      <alignment vertical="center"/>
    </xf>
    <xf numFmtId="0" fontId="2" fillId="0" borderId="1" xfId="0" applyFont="1" applyBorder="1" applyAlignment="1">
      <alignment vertical="center"/>
    </xf>
    <xf numFmtId="0" fontId="2" fillId="0" borderId="1" xfId="0" applyFont="1" applyBorder="1" applyAlignment="1">
      <alignment vertical="center" wrapText="1"/>
    </xf>
    <xf numFmtId="2" fontId="2" fillId="2" borderId="1" xfId="0" applyNumberFormat="1" applyFont="1" applyFill="1" applyBorder="1" applyAlignment="1">
      <alignment vertical="center"/>
    </xf>
    <xf numFmtId="0" fontId="3" fillId="0" borderId="0" xfId="0" applyFont="1" applyAlignment="1">
      <alignment horizontal="left"/>
    </xf>
    <xf numFmtId="0" fontId="12" fillId="0" borderId="0" xfId="1" applyFont="1" applyFill="1" applyAlignment="1" applyProtection="1">
      <alignment vertical="top" wrapText="1"/>
      <protection locked="0"/>
    </xf>
    <xf numFmtId="0" fontId="7" fillId="0" borderId="0" xfId="1" applyFont="1" applyAlignment="1" applyProtection="1">
      <alignment wrapText="1"/>
      <protection locked="0"/>
    </xf>
    <xf numFmtId="0" fontId="21" fillId="0" borderId="0" xfId="0" applyFont="1"/>
    <xf numFmtId="0" fontId="22" fillId="0" borderId="0" xfId="0" applyFont="1" applyAlignment="1">
      <alignment horizontal="left"/>
    </xf>
    <xf numFmtId="0" fontId="22" fillId="0" borderId="0" xfId="0" applyFont="1" applyAlignment="1">
      <alignment horizontal="right"/>
    </xf>
    <xf numFmtId="0" fontId="2" fillId="0" borderId="0" xfId="0" applyFont="1" applyAlignment="1">
      <alignment wrapText="1"/>
    </xf>
    <xf numFmtId="0" fontId="3" fillId="0" borderId="1" xfId="0" quotePrefix="1" applyFont="1" applyBorder="1" applyAlignment="1">
      <alignment horizontal="center" vertical="center" wrapText="1"/>
    </xf>
    <xf numFmtId="0" fontId="3" fillId="0" borderId="1" xfId="0" applyFont="1" applyBorder="1" applyAlignment="1">
      <alignment horizontal="center" vertical="center" wrapText="1"/>
    </xf>
    <xf numFmtId="2" fontId="3" fillId="2" borderId="1" xfId="0" applyNumberFormat="1" applyFont="1" applyFill="1" applyBorder="1" applyAlignment="1">
      <alignment vertical="center" wrapText="1"/>
    </xf>
    <xf numFmtId="2" fontId="3" fillId="0" borderId="1" xfId="0" applyNumberFormat="1" applyFont="1" applyBorder="1" applyAlignment="1">
      <alignment vertical="center" wrapText="1"/>
    </xf>
    <xf numFmtId="0" fontId="2" fillId="0" borderId="1" xfId="0" quotePrefix="1" applyFont="1" applyBorder="1" applyAlignment="1">
      <alignment horizontal="center" vertical="center" wrapText="1"/>
    </xf>
    <xf numFmtId="2" fontId="2" fillId="0" borderId="1" xfId="0" quotePrefix="1" applyNumberFormat="1" applyFont="1" applyBorder="1" applyAlignment="1">
      <alignment horizontal="center" vertical="center" wrapText="1"/>
    </xf>
    <xf numFmtId="2" fontId="2" fillId="0" borderId="1" xfId="0" quotePrefix="1" applyNumberFormat="1" applyFont="1" applyBorder="1" applyAlignment="1">
      <alignment vertical="center" wrapText="1"/>
    </xf>
    <xf numFmtId="2" fontId="2" fillId="2" borderId="1" xfId="0" applyNumberFormat="1" applyFont="1" applyFill="1" applyBorder="1" applyAlignment="1">
      <alignment vertical="center" wrapText="1"/>
    </xf>
    <xf numFmtId="2" fontId="2" fillId="0" borderId="1" xfId="0" applyNumberFormat="1" applyFont="1" applyBorder="1" applyAlignment="1">
      <alignment vertical="center" wrapText="1"/>
    </xf>
    <xf numFmtId="0" fontId="3" fillId="2" borderId="1" xfId="0" applyFont="1" applyFill="1" applyBorder="1" applyAlignment="1">
      <alignment horizontal="center" vertical="center" wrapText="1"/>
    </xf>
    <xf numFmtId="0" fontId="3" fillId="2" borderId="1" xfId="0" quotePrefix="1" applyFont="1" applyFill="1" applyBorder="1" applyAlignment="1">
      <alignment horizontal="center" vertical="center" wrapText="1"/>
    </xf>
    <xf numFmtId="0" fontId="25" fillId="0" borderId="0" xfId="0" applyFont="1"/>
    <xf numFmtId="2" fontId="2" fillId="0" borderId="1" xfId="0" applyNumberFormat="1" applyFont="1" applyBorder="1" applyAlignment="1">
      <alignment horizontal="center" vertical="center" wrapText="1"/>
    </xf>
    <xf numFmtId="0" fontId="2" fillId="0" borderId="0" xfId="0" applyFont="1" applyAlignment="1"/>
    <xf numFmtId="0" fontId="24" fillId="0" borderId="1" xfId="0" applyFont="1" applyBorder="1" applyAlignment="1">
      <alignment horizontal="center" vertical="center" wrapText="1"/>
    </xf>
    <xf numFmtId="0" fontId="24" fillId="2" borderId="1" xfId="0" applyFont="1" applyFill="1" applyBorder="1" applyAlignment="1">
      <alignment horizontal="center" vertical="center" wrapText="1"/>
    </xf>
    <xf numFmtId="0" fontId="24" fillId="0" borderId="0" xfId="0" applyFont="1"/>
    <xf numFmtId="0" fontId="13" fillId="0" borderId="0" xfId="1" applyFont="1" applyFill="1" applyAlignment="1" applyProtection="1">
      <alignment vertical="top" wrapText="1"/>
      <protection locked="0"/>
    </xf>
    <xf numFmtId="0" fontId="23" fillId="0" borderId="0" xfId="0" applyFont="1"/>
    <xf numFmtId="0" fontId="3" fillId="0" borderId="1" xfId="0" quotePrefix="1" applyFont="1" applyBorder="1" applyAlignment="1">
      <alignment vertical="center" wrapText="1"/>
    </xf>
    <xf numFmtId="0" fontId="2" fillId="0" borderId="1" xfId="0" quotePrefix="1" applyFont="1" applyBorder="1" applyAlignment="1">
      <alignment vertical="center" wrapText="1"/>
    </xf>
    <xf numFmtId="0" fontId="3" fillId="2" borderId="1" xfId="0" quotePrefix="1" applyFont="1" applyFill="1" applyBorder="1" applyAlignment="1">
      <alignment vertical="center" wrapText="1"/>
    </xf>
    <xf numFmtId="0" fontId="9" fillId="0" borderId="0" xfId="1" applyFont="1" applyFill="1" applyAlignment="1">
      <alignment horizontal="left"/>
    </xf>
    <xf numFmtId="0" fontId="10" fillId="0" borderId="1" xfId="1" applyFont="1" applyBorder="1" applyAlignment="1">
      <alignment horizontal="justify" vertical="center" wrapText="1"/>
    </xf>
    <xf numFmtId="0" fontId="12" fillId="0" borderId="0" xfId="1" applyFont="1" applyAlignment="1">
      <alignment vertical="center" wrapText="1"/>
    </xf>
    <xf numFmtId="0" fontId="10" fillId="0" borderId="0" xfId="1" applyFont="1" applyAlignment="1">
      <alignment vertical="center" wrapText="1"/>
    </xf>
    <xf numFmtId="0" fontId="10" fillId="0" borderId="0" xfId="1" applyFont="1" applyAlignment="1">
      <alignment horizontal="center" vertical="center" wrapText="1"/>
    </xf>
    <xf numFmtId="0" fontId="12" fillId="4" borderId="1" xfId="1" applyFont="1" applyFill="1" applyBorder="1" applyAlignment="1">
      <alignment horizontal="center" vertical="center" wrapText="1"/>
    </xf>
    <xf numFmtId="2" fontId="2" fillId="0" borderId="0" xfId="0" applyNumberFormat="1" applyFont="1"/>
    <xf numFmtId="2" fontId="10" fillId="0" borderId="0" xfId="1" applyNumberFormat="1" applyFont="1" applyAlignment="1">
      <alignment horizontal="center"/>
    </xf>
    <xf numFmtId="0" fontId="10" fillId="0" borderId="0" xfId="1" applyFont="1" applyAlignment="1">
      <alignment horizontal="center"/>
    </xf>
    <xf numFmtId="0" fontId="27" fillId="0" borderId="0" xfId="1" applyFont="1" applyFill="1"/>
    <xf numFmtId="0" fontId="19" fillId="0" borderId="0" xfId="1" applyFont="1" applyFill="1" applyBorder="1"/>
    <xf numFmtId="0" fontId="4" fillId="0" borderId="0" xfId="1" applyFill="1"/>
    <xf numFmtId="0" fontId="9" fillId="4" borderId="1" xfId="1" applyFont="1" applyFill="1" applyBorder="1" applyAlignment="1">
      <alignment horizontal="center" vertical="center" wrapText="1"/>
    </xf>
    <xf numFmtId="0" fontId="9" fillId="4" borderId="1" xfId="1" applyFont="1" applyFill="1" applyBorder="1" applyAlignment="1">
      <alignment horizontal="left" vertical="center" wrapText="1"/>
    </xf>
    <xf numFmtId="0" fontId="11" fillId="0" borderId="0" xfId="1" applyFont="1" applyFill="1" applyBorder="1" applyAlignment="1">
      <alignment horizontal="center"/>
    </xf>
    <xf numFmtId="0" fontId="15" fillId="0" borderId="0" xfId="1" applyFont="1" applyFill="1" applyBorder="1" applyAlignment="1" applyProtection="1">
      <alignment horizontal="center" vertical="center" wrapText="1"/>
      <protection locked="0"/>
    </xf>
    <xf numFmtId="0" fontId="0" fillId="0" borderId="0" xfId="0" applyFill="1"/>
    <xf numFmtId="0" fontId="7" fillId="0" borderId="0" xfId="1" applyFont="1" applyFill="1" applyAlignment="1" applyProtection="1">
      <alignment wrapText="1"/>
      <protection locked="0"/>
    </xf>
    <xf numFmtId="0" fontId="4" fillId="0" borderId="0" xfId="1"/>
    <xf numFmtId="0" fontId="10" fillId="0" borderId="0" xfId="1" applyFont="1"/>
    <xf numFmtId="0" fontId="6" fillId="0" borderId="0" xfId="1" applyFont="1" applyFill="1"/>
    <xf numFmtId="0" fontId="7" fillId="0" borderId="0" xfId="1" applyFont="1" applyFill="1"/>
    <xf numFmtId="0" fontId="10" fillId="0" borderId="0" xfId="4" applyFont="1"/>
    <xf numFmtId="0" fontId="10" fillId="0" borderId="0" xfId="1" applyFont="1" applyFill="1"/>
    <xf numFmtId="0" fontId="10" fillId="0" borderId="0" xfId="1" applyFont="1" applyProtection="1">
      <protection locked="0"/>
    </xf>
    <xf numFmtId="0" fontId="10" fillId="0" borderId="0" xfId="1" applyFont="1" applyAlignment="1" applyProtection="1">
      <alignment horizontal="left" vertical="top" wrapText="1"/>
      <protection locked="0"/>
    </xf>
    <xf numFmtId="0" fontId="15" fillId="0" borderId="0" xfId="1" applyFont="1" applyBorder="1" applyAlignment="1" applyProtection="1">
      <alignment horizontal="center" vertical="center"/>
      <protection locked="0"/>
    </xf>
    <xf numFmtId="0" fontId="11" fillId="0" borderId="0" xfId="1" applyFont="1" applyBorder="1" applyAlignment="1">
      <alignment horizontal="center"/>
    </xf>
    <xf numFmtId="3" fontId="10" fillId="0" borderId="0" xfId="1" applyNumberFormat="1" applyFont="1" applyFill="1"/>
    <xf numFmtId="49" fontId="10" fillId="0" borderId="0" xfId="1" applyNumberFormat="1" applyFont="1" applyFill="1" applyAlignment="1">
      <alignment horizontal="center"/>
    </xf>
    <xf numFmtId="49" fontId="10" fillId="0" borderId="0" xfId="1" applyNumberFormat="1" applyFont="1" applyFill="1"/>
    <xf numFmtId="0" fontId="19" fillId="0" borderId="0" xfId="1" applyFont="1" applyFill="1"/>
    <xf numFmtId="165" fontId="10" fillId="0" borderId="0" xfId="1" applyNumberFormat="1" applyFont="1" applyFill="1" applyProtection="1">
      <protection locked="0"/>
    </xf>
    <xf numFmtId="49" fontId="10" fillId="0" borderId="0" xfId="1" applyNumberFormat="1" applyFont="1" applyFill="1" applyAlignment="1" applyProtection="1">
      <alignment horizontal="center"/>
      <protection locked="0"/>
    </xf>
    <xf numFmtId="165" fontId="10" fillId="0" borderId="0" xfId="1" applyNumberFormat="1" applyFont="1" applyProtection="1">
      <protection locked="0"/>
    </xf>
    <xf numFmtId="0" fontId="10" fillId="0" borderId="0" xfId="1" applyFont="1" applyAlignment="1">
      <alignment horizontal="left" vertical="top" wrapText="1"/>
    </xf>
    <xf numFmtId="0" fontId="10" fillId="0" borderId="0" xfId="1" applyFont="1" applyFill="1" applyBorder="1"/>
    <xf numFmtId="0" fontId="12" fillId="0" borderId="0" xfId="1" applyFont="1" applyFill="1"/>
    <xf numFmtId="0" fontId="14" fillId="0" borderId="0" xfId="1" applyFont="1" applyAlignment="1">
      <alignment horizontal="center"/>
    </xf>
    <xf numFmtId="0" fontId="7" fillId="0" borderId="0" xfId="1" applyFont="1" applyAlignment="1">
      <alignment horizontal="center"/>
    </xf>
    <xf numFmtId="3" fontId="9" fillId="0" borderId="0" xfId="1" applyNumberFormat="1" applyFont="1" applyFill="1"/>
    <xf numFmtId="0" fontId="28" fillId="0" borderId="0" xfId="0" applyFont="1" applyFill="1"/>
    <xf numFmtId="0" fontId="28" fillId="0" borderId="0" xfId="0" applyFont="1"/>
    <xf numFmtId="3" fontId="5" fillId="0" borderId="0" xfId="1" applyNumberFormat="1" applyFont="1" applyFill="1" applyBorder="1" applyAlignment="1">
      <alignment horizontal="right"/>
    </xf>
    <xf numFmtId="3" fontId="5" fillId="0" borderId="0" xfId="1" applyNumberFormat="1" applyFont="1" applyFill="1"/>
    <xf numFmtId="0" fontId="29" fillId="0" borderId="0" xfId="1" applyFont="1" applyFill="1"/>
    <xf numFmtId="3" fontId="12" fillId="0" borderId="0" xfId="1" applyNumberFormat="1" applyFont="1" applyFill="1" applyBorder="1" applyAlignment="1">
      <alignment horizontal="right" vertical="center" wrapText="1"/>
    </xf>
    <xf numFmtId="3" fontId="12" fillId="0" borderId="0" xfId="1" applyNumberFormat="1" applyFont="1" applyFill="1"/>
    <xf numFmtId="0" fontId="1" fillId="0" borderId="0" xfId="0" applyFont="1" applyFill="1"/>
    <xf numFmtId="0" fontId="1" fillId="0" borderId="0" xfId="0" applyFont="1"/>
    <xf numFmtId="3" fontId="10" fillId="0" borderId="0" xfId="1" applyNumberFormat="1" applyFont="1" applyFill="1" applyBorder="1" applyAlignment="1">
      <alignment horizontal="right"/>
    </xf>
    <xf numFmtId="0" fontId="4" fillId="0" borderId="0" xfId="1" applyFont="1" applyFill="1"/>
    <xf numFmtId="3" fontId="10" fillId="0" borderId="0" xfId="1" applyNumberFormat="1" applyFont="1" applyFill="1" applyBorder="1" applyAlignment="1">
      <alignment horizontal="right" vertical="center" wrapText="1"/>
    </xf>
    <xf numFmtId="3" fontId="19" fillId="0" borderId="0" xfId="1" applyNumberFormat="1" applyFont="1" applyFill="1" applyBorder="1" applyAlignment="1">
      <alignment horizontal="right"/>
    </xf>
    <xf numFmtId="0" fontId="11" fillId="0" borderId="0" xfId="0" applyFont="1" applyFill="1" applyBorder="1" applyAlignment="1">
      <alignment vertical="top" wrapText="1"/>
    </xf>
    <xf numFmtId="0" fontId="0" fillId="0" borderId="0" xfId="0" applyFont="1" applyFill="1"/>
    <xf numFmtId="49" fontId="20" fillId="0" borderId="1" xfId="1" applyNumberFormat="1" applyFont="1" applyBorder="1" applyAlignment="1" applyProtection="1">
      <alignment horizontal="center" vertical="center" wrapText="1"/>
      <protection locked="0"/>
    </xf>
    <xf numFmtId="0" fontId="20" fillId="0" borderId="0" xfId="1" applyFont="1" applyFill="1"/>
    <xf numFmtId="0" fontId="30" fillId="0" borderId="0" xfId="0" applyFont="1" applyFill="1"/>
    <xf numFmtId="0" fontId="30" fillId="0" borderId="0" xfId="0" applyFont="1"/>
    <xf numFmtId="49" fontId="27" fillId="0" borderId="1" xfId="1" applyNumberFormat="1" applyFont="1" applyBorder="1" applyAlignment="1" applyProtection="1">
      <alignment horizontal="center" vertical="center" wrapText="1"/>
      <protection locked="0"/>
    </xf>
    <xf numFmtId="0" fontId="27" fillId="0" borderId="1" xfId="1" applyFont="1" applyBorder="1" applyAlignment="1" applyProtection="1">
      <alignment horizontal="center" vertical="center" wrapText="1"/>
      <protection locked="0"/>
    </xf>
    <xf numFmtId="0" fontId="27" fillId="0" borderId="1" xfId="1" applyFont="1" applyBorder="1" applyAlignment="1">
      <alignment horizontal="center" vertical="center" wrapText="1"/>
    </xf>
    <xf numFmtId="0" fontId="31" fillId="0" borderId="1" xfId="1" applyFont="1" applyBorder="1" applyAlignment="1" applyProtection="1">
      <alignment horizontal="center" vertical="center" wrapText="1"/>
      <protection locked="0"/>
    </xf>
    <xf numFmtId="0" fontId="31" fillId="0" borderId="0" xfId="1" applyFont="1" applyFill="1" applyBorder="1" applyAlignment="1" applyProtection="1">
      <alignment horizontal="center" vertical="center" wrapText="1"/>
      <protection locked="0"/>
    </xf>
    <xf numFmtId="0" fontId="23" fillId="0" borderId="0" xfId="0" applyFont="1" applyFill="1"/>
    <xf numFmtId="49" fontId="20" fillId="0" borderId="0" xfId="1" applyNumberFormat="1" applyFont="1" applyFill="1" applyBorder="1" applyAlignment="1" applyProtection="1">
      <alignment horizontal="center" vertical="center" wrapText="1"/>
      <protection locked="0"/>
    </xf>
    <xf numFmtId="49" fontId="12" fillId="4" borderId="1" xfId="1" applyNumberFormat="1" applyFont="1" applyFill="1" applyBorder="1" applyAlignment="1">
      <alignment horizontal="center" vertical="center"/>
    </xf>
    <xf numFmtId="49" fontId="9" fillId="4" borderId="1" xfId="1" applyNumberFormat="1" applyFont="1" applyFill="1" applyBorder="1" applyAlignment="1">
      <alignment horizontal="center" vertical="center"/>
    </xf>
    <xf numFmtId="49" fontId="9" fillId="4" borderId="1" xfId="1" applyNumberFormat="1" applyFont="1" applyFill="1" applyBorder="1" applyAlignment="1" applyProtection="1">
      <alignment horizontal="center" vertical="center" wrapText="1"/>
      <protection locked="0"/>
    </xf>
    <xf numFmtId="2" fontId="21" fillId="0" borderId="0" xfId="0" applyNumberFormat="1" applyFont="1"/>
    <xf numFmtId="0" fontId="32" fillId="0" borderId="0" xfId="0" applyFont="1"/>
    <xf numFmtId="2" fontId="33" fillId="0" borderId="0" xfId="0" applyNumberFormat="1" applyFont="1"/>
    <xf numFmtId="0" fontId="32" fillId="0" borderId="0" xfId="4" applyFont="1"/>
    <xf numFmtId="0" fontId="36" fillId="0" borderId="0" xfId="1" applyFont="1" applyAlignment="1">
      <alignment vertical="center" wrapText="1"/>
    </xf>
    <xf numFmtId="0" fontId="32" fillId="0" borderId="0" xfId="1" applyFont="1" applyAlignment="1">
      <alignment horizontal="center" vertical="center" wrapText="1"/>
    </xf>
    <xf numFmtId="0" fontId="32" fillId="0" borderId="0" xfId="1" applyFont="1" applyAlignment="1">
      <alignment vertical="center" wrapText="1"/>
    </xf>
    <xf numFmtId="0" fontId="32" fillId="0" borderId="0" xfId="0" applyFont="1" applyAlignment="1">
      <alignment wrapText="1"/>
    </xf>
    <xf numFmtId="0" fontId="36" fillId="0" borderId="0" xfId="4" applyFont="1" applyAlignment="1">
      <alignment horizontal="center" wrapText="1"/>
    </xf>
    <xf numFmtId="0" fontId="32" fillId="0" borderId="0" xfId="4" applyFont="1" applyAlignment="1">
      <alignment horizontal="right"/>
    </xf>
    <xf numFmtId="4" fontId="32" fillId="0" borderId="0" xfId="0" applyNumberFormat="1" applyFont="1"/>
    <xf numFmtId="166" fontId="32" fillId="0" borderId="0" xfId="0" applyNumberFormat="1" applyFont="1" applyAlignment="1">
      <alignment horizontal="center"/>
    </xf>
    <xf numFmtId="0" fontId="38" fillId="0" borderId="0" xfId="1" applyFont="1" applyFill="1"/>
    <xf numFmtId="0" fontId="39" fillId="0" borderId="0" xfId="1" applyFont="1" applyFill="1"/>
    <xf numFmtId="0" fontId="39" fillId="0" borderId="0" xfId="1" applyFont="1"/>
    <xf numFmtId="2" fontId="39" fillId="0" borderId="0" xfId="1" applyNumberFormat="1" applyFont="1" applyAlignment="1">
      <alignment horizontal="center"/>
    </xf>
    <xf numFmtId="0" fontId="39" fillId="0" borderId="0" xfId="0" applyFont="1"/>
    <xf numFmtId="0" fontId="39" fillId="0" borderId="0" xfId="1" applyFont="1" applyAlignment="1">
      <alignment horizontal="center"/>
    </xf>
    <xf numFmtId="0" fontId="32" fillId="0" borderId="0" xfId="0" applyFont="1" applyAlignment="1">
      <alignment horizontal="center"/>
    </xf>
    <xf numFmtId="0" fontId="10" fillId="0" borderId="1" xfId="1" applyNumberFormat="1" applyFont="1" applyFill="1" applyBorder="1" applyAlignment="1" applyProtection="1">
      <alignment horizontal="justify" vertical="center" wrapText="1"/>
    </xf>
    <xf numFmtId="0" fontId="12" fillId="4" borderId="1" xfId="1" applyFont="1" applyFill="1" applyBorder="1" applyAlignment="1">
      <alignment horizontal="justify" vertical="center" wrapText="1"/>
    </xf>
    <xf numFmtId="0" fontId="10" fillId="0" borderId="2" xfId="1" applyFont="1" applyFill="1" applyBorder="1" applyAlignment="1">
      <alignment horizontal="justify" vertical="center" wrapText="1"/>
    </xf>
    <xf numFmtId="0" fontId="10" fillId="3" borderId="2" xfId="1" applyNumberFormat="1" applyFont="1" applyFill="1" applyBorder="1" applyAlignment="1" applyProtection="1">
      <alignment horizontal="justify" vertical="center" wrapText="1"/>
    </xf>
    <xf numFmtId="0" fontId="10" fillId="3" borderId="4" xfId="1" applyNumberFormat="1" applyFont="1" applyFill="1" applyBorder="1" applyAlignment="1" applyProtection="1">
      <alignment horizontal="justify" vertical="center" wrapText="1"/>
    </xf>
    <xf numFmtId="2" fontId="40" fillId="0" borderId="0" xfId="0" applyNumberFormat="1" applyFont="1"/>
    <xf numFmtId="0" fontId="2" fillId="4" borderId="0" xfId="0" applyFont="1" applyFill="1"/>
    <xf numFmtId="0" fontId="33" fillId="0" borderId="0" xfId="0" applyFont="1" applyFill="1"/>
    <xf numFmtId="0" fontId="2" fillId="0" borderId="0" xfId="0" applyFont="1" applyFill="1"/>
    <xf numFmtId="0" fontId="34" fillId="0" borderId="0" xfId="1" applyFont="1" applyFill="1" applyBorder="1" applyAlignment="1" applyProtection="1">
      <alignment vertical="center" wrapText="1"/>
      <protection locked="0"/>
    </xf>
    <xf numFmtId="0" fontId="14" fillId="0" borderId="0" xfId="1" applyFont="1" applyFill="1" applyBorder="1" applyAlignment="1" applyProtection="1">
      <alignment vertical="center" wrapText="1"/>
      <protection locked="0"/>
    </xf>
    <xf numFmtId="0" fontId="35" fillId="0" borderId="0" xfId="0" applyFont="1" applyFill="1"/>
    <xf numFmtId="0" fontId="24" fillId="0" borderId="0" xfId="0" applyFont="1" applyFill="1"/>
    <xf numFmtId="2" fontId="33" fillId="0" borderId="0" xfId="0" applyNumberFormat="1" applyFont="1" applyFill="1"/>
    <xf numFmtId="0" fontId="42" fillId="0" borderId="0" xfId="0" applyFont="1"/>
    <xf numFmtId="2" fontId="10" fillId="0" borderId="1" xfId="0" quotePrefix="1" applyNumberFormat="1" applyFont="1" applyBorder="1" applyAlignment="1">
      <alignment vertical="center" wrapText="1"/>
    </xf>
    <xf numFmtId="0" fontId="43" fillId="0" borderId="0" xfId="0" applyFont="1" applyFill="1"/>
    <xf numFmtId="0" fontId="3" fillId="0" borderId="0" xfId="0" applyFont="1" applyFill="1"/>
    <xf numFmtId="0" fontId="3" fillId="0" borderId="0" xfId="0" applyFont="1"/>
    <xf numFmtId="0" fontId="10" fillId="0" borderId="0" xfId="0" applyFont="1" applyFill="1"/>
    <xf numFmtId="0" fontId="10" fillId="0" borderId="0" xfId="0" applyFont="1" applyFill="1" applyAlignment="1">
      <alignment wrapText="1"/>
    </xf>
    <xf numFmtId="0" fontId="10" fillId="0" borderId="0" xfId="0" applyFont="1" applyFill="1" applyBorder="1"/>
    <xf numFmtId="0" fontId="4" fillId="0" borderId="0" xfId="0" applyFont="1" applyFill="1"/>
    <xf numFmtId="0" fontId="11" fillId="0" borderId="0" xfId="0" applyFont="1" applyFill="1" applyAlignment="1" applyProtection="1">
      <alignment horizontal="left" vertical="center" wrapText="1"/>
    </xf>
    <xf numFmtId="0" fontId="44" fillId="0" borderId="0" xfId="0" applyFont="1" applyFill="1" applyAlignment="1">
      <alignment horizontal="center" vertical="center" wrapText="1"/>
    </xf>
    <xf numFmtId="0" fontId="45" fillId="0" borderId="0" xfId="0" applyFont="1" applyFill="1" applyAlignment="1">
      <alignment vertical="center" wrapText="1"/>
    </xf>
    <xf numFmtId="0" fontId="46" fillId="0" borderId="0"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47" fillId="0" borderId="1" xfId="0" applyFont="1" applyFill="1" applyBorder="1" applyAlignment="1">
      <alignment horizontal="right"/>
    </xf>
    <xf numFmtId="0" fontId="11" fillId="0" borderId="1" xfId="2" applyFont="1" applyFill="1" applyBorder="1" applyAlignment="1">
      <alignment horizontal="right"/>
    </xf>
    <xf numFmtId="0" fontId="11" fillId="0" borderId="5" xfId="2" applyFont="1" applyFill="1" applyBorder="1" applyAlignment="1">
      <alignment horizontal="center"/>
    </xf>
    <xf numFmtId="0" fontId="11" fillId="0" borderId="0" xfId="0" applyFont="1" applyFill="1"/>
    <xf numFmtId="0" fontId="49" fillId="0" borderId="1" xfId="0" applyFont="1" applyFill="1" applyBorder="1" applyAlignment="1">
      <alignment horizontal="right"/>
    </xf>
    <xf numFmtId="0" fontId="5" fillId="0" borderId="1" xfId="2" applyFont="1" applyFill="1" applyBorder="1" applyAlignment="1">
      <alignment horizontal="right"/>
    </xf>
    <xf numFmtId="0" fontId="5" fillId="0" borderId="5" xfId="2" applyFont="1" applyFill="1" applyBorder="1" applyAlignment="1">
      <alignment horizontal="center"/>
    </xf>
    <xf numFmtId="0" fontId="50" fillId="0" borderId="2" xfId="0" applyFont="1" applyFill="1" applyBorder="1" applyAlignment="1">
      <alignment horizontal="right"/>
    </xf>
    <xf numFmtId="0" fontId="5" fillId="0" borderId="2" xfId="2" applyFont="1" applyFill="1" applyBorder="1" applyAlignment="1">
      <alignment horizontal="right" wrapText="1"/>
    </xf>
    <xf numFmtId="0" fontId="5" fillId="0" borderId="6" xfId="2" applyFont="1" applyFill="1" applyBorder="1" applyAlignment="1">
      <alignment horizontal="center"/>
    </xf>
    <xf numFmtId="0" fontId="50" fillId="0" borderId="0" xfId="0" applyFont="1" applyFill="1" applyBorder="1" applyAlignment="1">
      <alignment horizontal="right"/>
    </xf>
    <xf numFmtId="0" fontId="5" fillId="0" borderId="0" xfId="2" applyFont="1" applyFill="1" applyBorder="1" applyAlignment="1">
      <alignment horizontal="right" wrapText="1"/>
    </xf>
    <xf numFmtId="0" fontId="5" fillId="0" borderId="0" xfId="2" applyFont="1" applyFill="1" applyBorder="1" applyAlignment="1">
      <alignment horizontal="center"/>
    </xf>
    <xf numFmtId="0" fontId="50" fillId="0" borderId="3" xfId="0" applyFont="1" applyFill="1" applyBorder="1" applyAlignment="1">
      <alignment horizontal="right"/>
    </xf>
    <xf numFmtId="0" fontId="5" fillId="0" borderId="3" xfId="2" applyFont="1" applyFill="1" applyBorder="1" applyAlignment="1">
      <alignment horizontal="right" wrapText="1"/>
    </xf>
    <xf numFmtId="0" fontId="5" fillId="0" borderId="7" xfId="2" applyFont="1" applyFill="1" applyBorder="1" applyAlignment="1">
      <alignment horizontal="center"/>
    </xf>
    <xf numFmtId="0" fontId="10" fillId="0" borderId="1" xfId="0" applyFont="1" applyFill="1" applyBorder="1" applyAlignment="1">
      <alignment horizontal="right"/>
    </xf>
    <xf numFmtId="0" fontId="10" fillId="0" borderId="1" xfId="0" applyFont="1" applyFill="1" applyBorder="1"/>
    <xf numFmtId="0" fontId="10" fillId="0" borderId="5" xfId="0" applyFont="1" applyFill="1" applyBorder="1"/>
    <xf numFmtId="0" fontId="10" fillId="0" borderId="0" xfId="0" applyFont="1" applyFill="1" applyBorder="1" applyAlignment="1">
      <alignment horizontal="right"/>
    </xf>
    <xf numFmtId="0" fontId="10" fillId="0" borderId="0" xfId="0" applyFont="1" applyFill="1" applyBorder="1" applyAlignment="1">
      <alignment horizontal="left"/>
    </xf>
    <xf numFmtId="2" fontId="54" fillId="0" borderId="0" xfId="0" applyNumberFormat="1" applyFont="1" applyFill="1" applyBorder="1" applyAlignment="1">
      <alignment horizontal="right"/>
    </xf>
    <xf numFmtId="2" fontId="10" fillId="0" borderId="0" xfId="0" applyNumberFormat="1" applyFont="1" applyFill="1" applyBorder="1"/>
    <xf numFmtId="2" fontId="10" fillId="0" borderId="0" xfId="0" applyNumberFormat="1" applyFont="1" applyFill="1"/>
    <xf numFmtId="0" fontId="54" fillId="0" borderId="0" xfId="0" applyFont="1" applyFill="1" applyBorder="1" applyAlignment="1">
      <alignment horizontal="right"/>
    </xf>
    <xf numFmtId="0" fontId="26" fillId="0" borderId="8" xfId="0" applyFont="1" applyFill="1" applyBorder="1" applyAlignment="1">
      <alignment horizontal="center"/>
    </xf>
    <xf numFmtId="0" fontId="49" fillId="0" borderId="2" xfId="0" applyFont="1" applyFill="1" applyBorder="1" applyAlignment="1">
      <alignment horizontal="right"/>
    </xf>
    <xf numFmtId="0" fontId="5" fillId="0" borderId="2" xfId="2" applyFont="1" applyFill="1" applyBorder="1" applyAlignment="1">
      <alignment horizontal="right"/>
    </xf>
    <xf numFmtId="0" fontId="55" fillId="0" borderId="1" xfId="0" applyFont="1" applyFill="1" applyBorder="1" applyAlignment="1">
      <alignment horizontal="right"/>
    </xf>
    <xf numFmtId="0" fontId="56" fillId="0" borderId="1" xfId="2" applyFont="1" applyFill="1" applyBorder="1" applyAlignment="1">
      <alignment horizontal="right"/>
    </xf>
    <xf numFmtId="0" fontId="56" fillId="0" borderId="5" xfId="2" applyFont="1" applyFill="1" applyBorder="1" applyAlignment="1">
      <alignment horizontal="center"/>
    </xf>
    <xf numFmtId="0" fontId="56" fillId="0" borderId="1" xfId="0" applyFont="1" applyFill="1" applyBorder="1" applyAlignment="1">
      <alignment horizontal="center" vertical="center" wrapText="1"/>
    </xf>
    <xf numFmtId="0" fontId="56" fillId="0" borderId="0" xfId="0" applyFont="1" applyFill="1"/>
    <xf numFmtId="0" fontId="57" fillId="0" borderId="1" xfId="0" applyFont="1" applyFill="1" applyBorder="1" applyAlignment="1">
      <alignment horizontal="center" vertical="center" wrapText="1"/>
    </xf>
    <xf numFmtId="0" fontId="58" fillId="0" borderId="1" xfId="0" applyFont="1" applyFill="1" applyBorder="1" applyAlignment="1">
      <alignment horizontal="right"/>
    </xf>
    <xf numFmtId="0" fontId="16" fillId="0" borderId="1" xfId="2" applyFont="1" applyFill="1" applyBorder="1" applyAlignment="1">
      <alignment horizontal="right"/>
    </xf>
    <xf numFmtId="0" fontId="16" fillId="0" borderId="5" xfId="2" applyFont="1" applyFill="1" applyBorder="1" applyAlignment="1">
      <alignment horizontal="center"/>
    </xf>
    <xf numFmtId="0" fontId="59" fillId="0" borderId="1" xfId="0" applyFont="1" applyFill="1" applyBorder="1" applyAlignment="1">
      <alignment horizontal="center" vertical="center" wrapText="1"/>
    </xf>
    <xf numFmtId="0" fontId="16" fillId="0" borderId="0" xfId="0" applyFont="1" applyFill="1"/>
    <xf numFmtId="1" fontId="10" fillId="0" borderId="1" xfId="1" applyNumberFormat="1" applyFont="1" applyBorder="1" applyAlignment="1">
      <alignment horizontal="center"/>
    </xf>
    <xf numFmtId="49" fontId="10" fillId="0" borderId="1" xfId="0" applyNumberFormat="1" applyFont="1" applyFill="1" applyBorder="1" applyAlignment="1">
      <alignment horizontal="center" vertical="center" wrapText="1"/>
    </xf>
    <xf numFmtId="0" fontId="52" fillId="0" borderId="0" xfId="0" applyFont="1" applyFill="1" applyBorder="1" applyAlignment="1">
      <alignment vertical="center" wrapText="1"/>
    </xf>
    <xf numFmtId="0" fontId="57" fillId="0" borderId="13" xfId="0" applyFont="1" applyFill="1" applyBorder="1" applyAlignment="1">
      <alignment horizontal="center" vertical="center" wrapText="1"/>
    </xf>
    <xf numFmtId="0" fontId="60" fillId="0" borderId="14" xfId="0" applyFont="1" applyFill="1" applyBorder="1" applyAlignment="1">
      <alignment horizontal="center" vertical="center" wrapText="1"/>
    </xf>
    <xf numFmtId="1" fontId="10" fillId="0" borderId="15" xfId="0" applyNumberFormat="1" applyFont="1" applyFill="1" applyBorder="1" applyAlignment="1">
      <alignment horizontal="center" vertical="center" wrapText="1"/>
    </xf>
    <xf numFmtId="1" fontId="10" fillId="0" borderId="16" xfId="0" applyNumberFormat="1" applyFont="1" applyFill="1" applyBorder="1" applyAlignment="1">
      <alignment horizontal="center" vertical="center" wrapText="1"/>
    </xf>
    <xf numFmtId="0" fontId="5" fillId="0" borderId="5" xfId="1" applyNumberFormat="1" applyFont="1" applyFill="1" applyBorder="1" applyAlignment="1" applyProtection="1">
      <alignment horizontal="left" vertical="top"/>
    </xf>
    <xf numFmtId="0" fontId="10" fillId="0" borderId="13" xfId="0" applyFont="1" applyFill="1" applyBorder="1" applyAlignment="1">
      <alignment horizontal="center" vertical="center" wrapText="1"/>
    </xf>
    <xf numFmtId="0" fontId="10" fillId="0" borderId="0" xfId="0" applyFont="1" applyFill="1" applyBorder="1" applyAlignment="1">
      <alignment horizontal="left"/>
    </xf>
    <xf numFmtId="0" fontId="57" fillId="0" borderId="1" xfId="0" applyNumberFormat="1"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 xfId="0" applyFont="1" applyFill="1" applyBorder="1" applyAlignment="1">
      <alignment horizontal="center" vertical="center" wrapText="1"/>
    </xf>
    <xf numFmtId="2" fontId="2" fillId="0" borderId="0" xfId="0" applyNumberFormat="1" applyFont="1" applyFill="1"/>
    <xf numFmtId="2" fontId="32" fillId="0" borderId="1" xfId="0" quotePrefix="1" applyNumberFormat="1" applyFont="1" applyBorder="1" applyAlignment="1">
      <alignment vertical="center" wrapText="1"/>
    </xf>
    <xf numFmtId="0" fontId="32" fillId="0" borderId="1" xfId="8" applyFont="1" applyBorder="1" applyAlignment="1">
      <alignment horizontal="justify" vertical="center" wrapText="1"/>
    </xf>
    <xf numFmtId="166" fontId="32" fillId="0" borderId="1" xfId="1" applyNumberFormat="1" applyFont="1" applyFill="1" applyBorder="1" applyAlignment="1">
      <alignment horizontal="center" vertical="center" wrapText="1"/>
    </xf>
    <xf numFmtId="0" fontId="32" fillId="0" borderId="0" xfId="0" applyFont="1" applyFill="1"/>
    <xf numFmtId="0" fontId="32" fillId="0" borderId="1" xfId="1" applyFont="1" applyBorder="1" applyAlignment="1">
      <alignment horizontal="justify" vertical="center" wrapText="1"/>
    </xf>
    <xf numFmtId="166" fontId="32" fillId="0" borderId="1" xfId="1" applyNumberFormat="1" applyFont="1" applyBorder="1" applyAlignment="1">
      <alignment horizontal="center" vertical="center" wrapText="1"/>
    </xf>
    <xf numFmtId="167" fontId="32" fillId="0" borderId="1" xfId="1" applyNumberFormat="1" applyFont="1" applyBorder="1" applyAlignment="1">
      <alignment horizontal="center" vertical="center" wrapText="1"/>
    </xf>
    <xf numFmtId="0" fontId="32" fillId="0" borderId="1" xfId="1" applyFont="1" applyBorder="1" applyAlignment="1">
      <alignment horizontal="left" vertical="center" wrapText="1"/>
    </xf>
    <xf numFmtId="4" fontId="32" fillId="0" borderId="0" xfId="0" applyNumberFormat="1" applyFont="1" applyAlignment="1">
      <alignment horizontal="center"/>
    </xf>
    <xf numFmtId="49" fontId="36" fillId="4" borderId="1" xfId="1" applyNumberFormat="1" applyFont="1" applyFill="1" applyBorder="1" applyAlignment="1">
      <alignment horizontal="center" vertical="center" wrapText="1"/>
    </xf>
    <xf numFmtId="0" fontId="32" fillId="0" borderId="1" xfId="0" quotePrefix="1" applyFont="1" applyBorder="1" applyAlignment="1">
      <alignment horizontal="center" vertical="center" wrapText="1"/>
    </xf>
    <xf numFmtId="167" fontId="32" fillId="0" borderId="1" xfId="1" applyNumberFormat="1" applyFont="1" applyFill="1" applyBorder="1" applyAlignment="1">
      <alignment horizontal="center" vertical="center" wrapText="1"/>
    </xf>
    <xf numFmtId="0" fontId="36" fillId="4" borderId="1" xfId="1" applyFont="1" applyFill="1" applyBorder="1" applyAlignment="1">
      <alignment horizontal="center" vertical="center" wrapText="1"/>
    </xf>
    <xf numFmtId="0" fontId="36" fillId="4" borderId="1" xfId="1" applyFont="1" applyFill="1" applyBorder="1" applyAlignment="1">
      <alignment horizontal="left" vertical="center" wrapText="1"/>
    </xf>
    <xf numFmtId="166" fontId="36" fillId="4" borderId="1" xfId="1" applyNumberFormat="1" applyFont="1" applyFill="1" applyBorder="1" applyAlignment="1">
      <alignment horizontal="center" vertical="center" wrapText="1"/>
    </xf>
    <xf numFmtId="167" fontId="36" fillId="4" borderId="1" xfId="1" applyNumberFormat="1" applyFont="1" applyFill="1" applyBorder="1" applyAlignment="1">
      <alignment horizontal="center" vertical="center" wrapText="1"/>
    </xf>
    <xf numFmtId="2" fontId="32" fillId="0" borderId="1" xfId="0" quotePrefix="1" applyNumberFormat="1" applyFont="1" applyBorder="1" applyAlignment="1">
      <alignment horizontal="center" vertical="center" wrapText="1"/>
    </xf>
    <xf numFmtId="49" fontId="36" fillId="4" borderId="1" xfId="4" applyNumberFormat="1" applyFont="1" applyFill="1" applyBorder="1" applyAlignment="1">
      <alignment horizontal="center" vertical="center" wrapText="1"/>
    </xf>
    <xf numFmtId="49" fontId="36" fillId="4" borderId="1" xfId="1" applyNumberFormat="1" applyFont="1" applyFill="1" applyBorder="1" applyAlignment="1" applyProtection="1">
      <alignment horizontal="center" vertical="center" wrapText="1"/>
    </xf>
    <xf numFmtId="166" fontId="36" fillId="4" borderId="1" xfId="1" applyNumberFormat="1" applyFont="1" applyFill="1" applyBorder="1" applyAlignment="1">
      <alignment vertical="center" wrapText="1"/>
    </xf>
    <xf numFmtId="0" fontId="2" fillId="0" borderId="1" xfId="0" quotePrefix="1" applyFont="1" applyFill="1" applyBorder="1" applyAlignment="1">
      <alignment horizontal="center" vertical="center" wrapText="1"/>
    </xf>
    <xf numFmtId="2" fontId="2" fillId="0" borderId="1" xfId="0" quotePrefix="1" applyNumberFormat="1" applyFont="1" applyFill="1" applyBorder="1" applyAlignment="1">
      <alignment horizontal="center" vertical="center" wrapText="1"/>
    </xf>
    <xf numFmtId="2" fontId="2" fillId="0" borderId="1" xfId="0" quotePrefix="1" applyNumberFormat="1" applyFont="1" applyFill="1" applyBorder="1" applyAlignment="1">
      <alignment vertical="center" wrapText="1"/>
    </xf>
    <xf numFmtId="0" fontId="10" fillId="0" borderId="2" xfId="1" applyNumberFormat="1" applyFont="1" applyFill="1" applyBorder="1" applyAlignment="1" applyProtection="1">
      <alignment horizontal="justify" vertical="center" wrapText="1"/>
    </xf>
    <xf numFmtId="4" fontId="9" fillId="4" borderId="1" xfId="1" applyNumberFormat="1" applyFont="1" applyFill="1" applyBorder="1" applyAlignment="1">
      <alignment vertical="center" wrapText="1"/>
    </xf>
    <xf numFmtId="4" fontId="10" fillId="0" borderId="1" xfId="1" applyNumberFormat="1" applyFont="1" applyBorder="1" applyAlignment="1">
      <alignment vertical="center"/>
    </xf>
    <xf numFmtId="4" fontId="10" fillId="0" borderId="1" xfId="1" applyNumberFormat="1" applyFont="1" applyFill="1" applyBorder="1" applyAlignment="1">
      <alignment vertical="center"/>
    </xf>
    <xf numFmtId="4" fontId="9" fillId="4" borderId="1" xfId="1" applyNumberFormat="1" applyFont="1" applyFill="1" applyBorder="1" applyAlignment="1">
      <alignment vertical="center"/>
    </xf>
    <xf numFmtId="4" fontId="10" fillId="0" borderId="1" xfId="1" applyNumberFormat="1" applyFont="1" applyFill="1" applyBorder="1" applyAlignment="1">
      <alignment vertical="center" wrapText="1"/>
    </xf>
    <xf numFmtId="4" fontId="12" fillId="4" borderId="1" xfId="1" applyNumberFormat="1" applyFont="1" applyFill="1" applyBorder="1" applyAlignment="1">
      <alignment vertical="center"/>
    </xf>
    <xf numFmtId="0" fontId="10" fillId="0" borderId="0" xfId="0" applyFont="1" applyFill="1" applyBorder="1" applyAlignment="1">
      <alignment horizontal="left"/>
    </xf>
    <xf numFmtId="0" fontId="61" fillId="4" borderId="1" xfId="0" quotePrefix="1" applyFont="1" applyFill="1" applyBorder="1" applyAlignment="1">
      <alignment horizontal="center" vertical="center" wrapText="1"/>
    </xf>
    <xf numFmtId="0" fontId="32" fillId="4" borderId="1" xfId="0" quotePrefix="1" applyFont="1" applyFill="1" applyBorder="1" applyAlignment="1">
      <alignment horizontal="center" vertical="center" wrapText="1"/>
    </xf>
    <xf numFmtId="2" fontId="32" fillId="4" borderId="1" xfId="0" quotePrefix="1" applyNumberFormat="1" applyFont="1" applyFill="1" applyBorder="1" applyAlignment="1">
      <alignment horizontal="center" vertical="center" wrapText="1"/>
    </xf>
    <xf numFmtId="2" fontId="36" fillId="4" borderId="1" xfId="0" quotePrefix="1" applyNumberFormat="1" applyFont="1" applyFill="1" applyBorder="1" applyAlignment="1">
      <alignment horizontal="center" vertical="center" wrapText="1"/>
    </xf>
    <xf numFmtId="166" fontId="32" fillId="4" borderId="1" xfId="1" applyNumberFormat="1" applyFont="1" applyFill="1" applyBorder="1" applyAlignment="1">
      <alignment horizontal="center" vertical="center" wrapText="1"/>
    </xf>
    <xf numFmtId="167" fontId="32" fillId="4" borderId="1" xfId="1" applyNumberFormat="1" applyFont="1" applyFill="1" applyBorder="1" applyAlignment="1">
      <alignment horizontal="center" vertical="center" wrapText="1"/>
    </xf>
    <xf numFmtId="1" fontId="10" fillId="0" borderId="0" xfId="0" applyNumberFormat="1" applyFont="1" applyFill="1"/>
    <xf numFmtId="49" fontId="40" fillId="0" borderId="1" xfId="0" applyNumberFormat="1" applyFont="1" applyFill="1" applyBorder="1" applyAlignment="1">
      <alignment horizontal="center" vertical="center" wrapText="1"/>
    </xf>
    <xf numFmtId="0" fontId="63" fillId="5" borderId="0" xfId="0" applyFont="1" applyFill="1"/>
    <xf numFmtId="49" fontId="42" fillId="0" borderId="1" xfId="1" applyNumberFormat="1" applyFont="1" applyBorder="1" applyAlignment="1" applyProtection="1">
      <alignment horizontal="center" vertical="center" wrapText="1"/>
      <protection locked="0"/>
    </xf>
    <xf numFmtId="0" fontId="24" fillId="0" borderId="1" xfId="0" applyFont="1" applyBorder="1" applyAlignment="1">
      <alignment horizontal="center" vertical="center" wrapText="1"/>
    </xf>
    <xf numFmtId="0" fontId="53" fillId="0" borderId="0" xfId="0" applyFont="1" applyFill="1" applyBorder="1" applyAlignment="1">
      <alignment vertical="center" wrapText="1"/>
    </xf>
    <xf numFmtId="0" fontId="10" fillId="0" borderId="0" xfId="0" applyFont="1" applyFill="1" applyBorder="1" applyAlignment="1"/>
    <xf numFmtId="2" fontId="53" fillId="0" borderId="0" xfId="0" applyNumberFormat="1" applyFont="1" applyFill="1" applyBorder="1" applyAlignment="1">
      <alignment vertical="center" wrapText="1"/>
    </xf>
    <xf numFmtId="2" fontId="10" fillId="0" borderId="0" xfId="0" applyNumberFormat="1" applyFont="1" applyFill="1" applyBorder="1" applyAlignment="1"/>
    <xf numFmtId="2" fontId="32" fillId="0" borderId="0" xfId="0" applyNumberFormat="1" applyFont="1" applyAlignment="1">
      <alignment horizontal="center"/>
    </xf>
    <xf numFmtId="2" fontId="61" fillId="2" borderId="1" xfId="0" applyNumberFormat="1" applyFont="1" applyFill="1" applyBorder="1" applyAlignment="1">
      <alignment vertical="center"/>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2" fontId="10" fillId="0" borderId="16" xfId="0" applyNumberFormat="1" applyFont="1" applyFill="1" applyBorder="1" applyAlignment="1">
      <alignment horizontal="center" vertical="center" wrapText="1"/>
    </xf>
    <xf numFmtId="2" fontId="12" fillId="0" borderId="17" xfId="0" applyNumberFormat="1" applyFont="1" applyFill="1" applyBorder="1" applyAlignment="1">
      <alignment horizontal="center" vertical="center" wrapText="1"/>
    </xf>
    <xf numFmtId="0" fontId="61" fillId="0" borderId="1" xfId="0" applyFont="1" applyBorder="1" applyAlignment="1">
      <alignment vertical="center"/>
    </xf>
    <xf numFmtId="0" fontId="61" fillId="0" borderId="1" xfId="0" applyFont="1" applyBorder="1" applyAlignment="1">
      <alignment vertical="center" wrapText="1"/>
    </xf>
    <xf numFmtId="0" fontId="0" fillId="0" borderId="1" xfId="0" applyBorder="1" applyAlignment="1">
      <alignment vertical="center"/>
    </xf>
    <xf numFmtId="0" fontId="0" fillId="0" borderId="1" xfId="0" applyBorder="1" applyAlignment="1">
      <alignment vertical="center" wrapText="1"/>
    </xf>
    <xf numFmtId="2" fontId="0" fillId="2" borderId="1" xfId="0" applyNumberFormat="1" applyFill="1" applyBorder="1" applyAlignment="1">
      <alignment vertical="center"/>
    </xf>
    <xf numFmtId="0" fontId="61" fillId="2" borderId="1" xfId="0" applyFont="1" applyFill="1" applyBorder="1" applyAlignment="1">
      <alignment vertical="center"/>
    </xf>
    <xf numFmtId="0" fontId="61" fillId="2" borderId="1" xfId="0" applyFont="1" applyFill="1" applyBorder="1" applyAlignment="1">
      <alignment vertical="center" wrapText="1"/>
    </xf>
    <xf numFmtId="0" fontId="61" fillId="2" borderId="1" xfId="0" applyFont="1" applyFill="1" applyBorder="1" applyAlignment="1">
      <alignment horizontal="center" vertical="center"/>
    </xf>
    <xf numFmtId="2" fontId="10" fillId="0" borderId="0" xfId="0" applyNumberFormat="1" applyFont="1" applyFill="1" applyBorder="1" applyAlignment="1">
      <alignment horizontal="left"/>
    </xf>
    <xf numFmtId="2" fontId="10" fillId="0" borderId="0" xfId="0" applyNumberFormat="1" applyFont="1" applyFill="1" applyBorder="1" applyAlignment="1">
      <alignment horizontal="right"/>
    </xf>
    <xf numFmtId="0" fontId="32" fillId="0" borderId="1" xfId="1" applyFont="1" applyFill="1" applyBorder="1" applyAlignment="1">
      <alignment horizontal="justify" vertical="center" wrapText="1"/>
    </xf>
    <xf numFmtId="0" fontId="10" fillId="3" borderId="1" xfId="1" applyNumberFormat="1" applyFont="1" applyFill="1" applyBorder="1" applyAlignment="1" applyProtection="1">
      <alignment horizontal="justify" vertical="center" wrapText="1"/>
    </xf>
    <xf numFmtId="0" fontId="24" fillId="0" borderId="1" xfId="0" applyFont="1" applyBorder="1" applyAlignment="1">
      <alignment horizontal="center" vertical="center" wrapText="1"/>
    </xf>
    <xf numFmtId="0" fontId="11" fillId="0" borderId="14" xfId="0" applyFont="1" applyFill="1" applyBorder="1" applyAlignment="1">
      <alignment horizontal="center" vertical="center" wrapText="1"/>
    </xf>
    <xf numFmtId="0" fontId="48" fillId="0" borderId="7" xfId="0" applyFont="1" applyFill="1" applyBorder="1" applyAlignment="1">
      <alignment horizontal="center" vertical="center" wrapText="1"/>
    </xf>
    <xf numFmtId="2" fontId="61" fillId="2" borderId="1" xfId="0" applyNumberFormat="1" applyFont="1" applyFill="1" applyBorder="1" applyAlignment="1">
      <alignment vertical="center"/>
    </xf>
    <xf numFmtId="2" fontId="61" fillId="0" borderId="1" xfId="0" applyNumberFormat="1" applyFont="1" applyBorder="1" applyAlignment="1">
      <alignment vertical="center"/>
    </xf>
    <xf numFmtId="2" fontId="0" fillId="0" borderId="1" xfId="0" applyNumberFormat="1" applyBorder="1" applyAlignment="1">
      <alignment vertical="center"/>
    </xf>
    <xf numFmtId="2" fontId="0" fillId="0" borderId="1" xfId="0" applyNumberFormat="1" applyBorder="1" applyAlignment="1">
      <alignment vertical="center"/>
    </xf>
    <xf numFmtId="2" fontId="0" fillId="0" borderId="1" xfId="0" applyNumberFormat="1" applyBorder="1" applyAlignment="1">
      <alignment vertical="center"/>
    </xf>
    <xf numFmtId="0" fontId="56" fillId="0" borderId="4" xfId="0" applyFont="1" applyFill="1" applyBorder="1" applyAlignment="1">
      <alignment horizontal="center" vertical="center" wrapText="1"/>
    </xf>
    <xf numFmtId="0" fontId="59" fillId="0" borderId="5" xfId="0" applyFont="1" applyFill="1" applyBorder="1" applyAlignment="1">
      <alignment horizontal="center" vertical="center" wrapText="1"/>
    </xf>
    <xf numFmtId="0" fontId="59" fillId="0" borderId="13" xfId="0" applyFont="1" applyFill="1" applyBorder="1" applyAlignment="1">
      <alignment horizontal="center" vertical="center" wrapText="1"/>
    </xf>
    <xf numFmtId="0" fontId="59" fillId="0" borderId="14" xfId="0" applyFont="1" applyFill="1" applyBorder="1" applyAlignment="1">
      <alignment horizontal="center" vertical="center" wrapText="1"/>
    </xf>
    <xf numFmtId="0" fontId="59" fillId="0" borderId="4" xfId="0" applyFont="1" applyFill="1" applyBorder="1" applyAlignment="1">
      <alignment horizontal="center" vertical="center" wrapText="1"/>
    </xf>
    <xf numFmtId="0" fontId="57" fillId="0" borderId="4" xfId="0" applyFont="1" applyFill="1" applyBorder="1" applyAlignment="1">
      <alignment horizontal="center" vertical="center" wrapText="1"/>
    </xf>
    <xf numFmtId="1" fontId="10" fillId="0" borderId="4" xfId="1" applyNumberFormat="1" applyFont="1" applyBorder="1" applyAlignment="1">
      <alignment horizontal="center"/>
    </xf>
    <xf numFmtId="1" fontId="10" fillId="0" borderId="20" xfId="0" applyNumberFormat="1" applyFont="1" applyFill="1" applyBorder="1" applyAlignment="1">
      <alignment horizontal="center" vertical="center" wrapText="1"/>
    </xf>
    <xf numFmtId="1" fontId="12" fillId="0" borderId="17" xfId="0" applyNumberFormat="1" applyFont="1" applyFill="1" applyBorder="1" applyAlignment="1">
      <alignment horizontal="center" vertical="center" wrapText="1"/>
    </xf>
    <xf numFmtId="0" fontId="48" fillId="0" borderId="24"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6" fillId="0" borderId="18" xfId="0" applyFont="1" applyFill="1" applyBorder="1" applyAlignment="1">
      <alignment horizontal="left" vertical="center" wrapText="1"/>
    </xf>
    <xf numFmtId="0" fontId="61" fillId="0" borderId="1" xfId="0" quotePrefix="1" applyFont="1" applyBorder="1" applyAlignment="1">
      <alignment horizontal="center" vertical="center" wrapText="1"/>
    </xf>
    <xf numFmtId="0" fontId="61" fillId="0" borderId="1" xfId="0" applyFont="1" applyBorder="1" applyAlignment="1">
      <alignment horizontal="center" vertical="center" wrapText="1"/>
    </xf>
    <xf numFmtId="2" fontId="61" fillId="0" borderId="1" xfId="0" applyNumberFormat="1" applyFont="1" applyBorder="1" applyAlignment="1">
      <alignment horizontal="center" vertical="center" wrapText="1"/>
    </xf>
    <xf numFmtId="2" fontId="61" fillId="0" borderId="1" xfId="0" quotePrefix="1" applyNumberFormat="1" applyFont="1" applyBorder="1" applyAlignment="1">
      <alignment vertical="center" wrapText="1"/>
    </xf>
    <xf numFmtId="2" fontId="61" fillId="2" borderId="1" xfId="0" applyNumberFormat="1" applyFont="1" applyFill="1" applyBorder="1" applyAlignment="1">
      <alignment vertical="center" wrapText="1"/>
    </xf>
    <xf numFmtId="2" fontId="61" fillId="0" borderId="1" xfId="0" applyNumberFormat="1" applyFont="1" applyBorder="1" applyAlignment="1">
      <alignment vertical="center" wrapText="1"/>
    </xf>
    <xf numFmtId="0" fontId="0" fillId="0" borderId="1" xfId="0" quotePrefix="1" applyBorder="1" applyAlignment="1">
      <alignment horizontal="center" vertical="center" wrapText="1"/>
    </xf>
    <xf numFmtId="2" fontId="0" fillId="0" borderId="1" xfId="0" quotePrefix="1" applyNumberFormat="1" applyBorder="1" applyAlignment="1">
      <alignment horizontal="center" vertical="center" wrapText="1"/>
    </xf>
    <xf numFmtId="2" fontId="0" fillId="0" borderId="1" xfId="0" quotePrefix="1" applyNumberFormat="1" applyBorder="1" applyAlignment="1">
      <alignment vertical="center" wrapText="1"/>
    </xf>
    <xf numFmtId="2" fontId="0" fillId="2" borderId="1" xfId="0" applyNumberFormat="1" applyFill="1" applyBorder="1" applyAlignment="1">
      <alignment vertical="center" wrapText="1"/>
    </xf>
    <xf numFmtId="2" fontId="0" fillId="0" borderId="1" xfId="0" applyNumberFormat="1" applyBorder="1" applyAlignment="1">
      <alignment vertical="center" wrapText="1"/>
    </xf>
    <xf numFmtId="0" fontId="61" fillId="2" borderId="1" xfId="0" applyFont="1" applyFill="1" applyBorder="1" applyAlignment="1">
      <alignment horizontal="center" vertical="center" wrapText="1"/>
    </xf>
    <xf numFmtId="2" fontId="61" fillId="2" borderId="1" xfId="0" applyNumberFormat="1" applyFont="1" applyFill="1" applyBorder="1" applyAlignment="1">
      <alignment horizontal="center" vertical="center" wrapText="1"/>
    </xf>
    <xf numFmtId="2" fontId="0" fillId="0" borderId="0" xfId="0" applyNumberFormat="1"/>
    <xf numFmtId="2" fontId="61" fillId="2" borderId="1" xfId="0" applyNumberFormat="1" applyFont="1" applyFill="1" applyBorder="1" applyAlignment="1">
      <alignment vertical="center"/>
    </xf>
    <xf numFmtId="2" fontId="61" fillId="0" borderId="1" xfId="0" applyNumberFormat="1" applyFont="1" applyBorder="1" applyAlignment="1">
      <alignment vertical="center"/>
    </xf>
    <xf numFmtId="0" fontId="7" fillId="0" borderId="0" xfId="1" applyNumberFormat="1" applyFont="1" applyFill="1" applyAlignment="1" applyProtection="1">
      <alignment horizontal="center" vertical="center"/>
    </xf>
    <xf numFmtId="0" fontId="2" fillId="0" borderId="0" xfId="0" applyFont="1" applyAlignment="1">
      <alignment horizont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17" fillId="0" borderId="0" xfId="3" applyNumberFormat="1" applyFont="1" applyFill="1" applyBorder="1" applyAlignment="1" applyProtection="1">
      <alignment horizontal="center" vertical="top" wrapText="1"/>
    </xf>
    <xf numFmtId="0" fontId="14" fillId="0" borderId="0" xfId="1" applyFont="1" applyBorder="1" applyAlignment="1" applyProtection="1">
      <alignment horizontal="center" vertical="center" wrapText="1"/>
      <protection locked="0"/>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62" fillId="0" borderId="1" xfId="0" applyFont="1" applyBorder="1" applyAlignment="1">
      <alignment horizontal="center" vertical="center" wrapText="1"/>
    </xf>
    <xf numFmtId="0" fontId="3" fillId="0" borderId="0" xfId="0" applyFont="1" applyAlignment="1">
      <alignment horizontal="center"/>
    </xf>
    <xf numFmtId="0" fontId="2" fillId="0" borderId="0" xfId="0" applyFont="1" applyAlignment="1">
      <alignment horizontal="center"/>
    </xf>
    <xf numFmtId="0" fontId="24" fillId="0" borderId="1" xfId="0" applyFont="1" applyBorder="1" applyAlignment="1">
      <alignment horizontal="center" vertical="center" wrapText="1"/>
    </xf>
    <xf numFmtId="0" fontId="18" fillId="0" borderId="0" xfId="1" applyFont="1" applyFill="1" applyBorder="1" applyAlignment="1" applyProtection="1">
      <alignment horizontal="center" vertical="top" wrapText="1"/>
      <protection locked="0"/>
    </xf>
    <xf numFmtId="0" fontId="11" fillId="0" borderId="0" xfId="0" applyFont="1" applyFill="1" applyAlignment="1" applyProtection="1">
      <alignment horizontal="center" vertical="center" wrapText="1"/>
    </xf>
    <xf numFmtId="0" fontId="5" fillId="0" borderId="0" xfId="1" applyFont="1" applyAlignment="1">
      <alignment horizontal="center" vertical="center" wrapText="1"/>
    </xf>
    <xf numFmtId="0" fontId="11" fillId="0" borderId="1"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45" fillId="0" borderId="0" xfId="0" applyFont="1" applyFill="1" applyAlignment="1">
      <alignment horizontal="center" vertical="center" wrapText="1"/>
    </xf>
    <xf numFmtId="0" fontId="48" fillId="0" borderId="21" xfId="0" applyFont="1" applyFill="1" applyBorder="1" applyAlignment="1">
      <alignment horizontal="center" vertical="center" wrapText="1"/>
    </xf>
    <xf numFmtId="0" fontId="48" fillId="0" borderId="23" xfId="0" applyFont="1" applyFill="1" applyBorder="1" applyAlignment="1">
      <alignment horizontal="center" vertical="center" wrapText="1"/>
    </xf>
    <xf numFmtId="0" fontId="48" fillId="0" borderId="24" xfId="0" applyFont="1" applyFill="1" applyBorder="1" applyAlignment="1">
      <alignment horizontal="center" vertical="center" wrapText="1"/>
    </xf>
    <xf numFmtId="0" fontId="48" fillId="0" borderId="22"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7"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9" xfId="0" applyFont="1" applyFill="1" applyBorder="1" applyAlignment="1">
      <alignment horizontal="center" vertical="center"/>
    </xf>
    <xf numFmtId="0" fontId="21" fillId="0" borderId="0" xfId="0" applyFont="1" applyAlignment="1">
      <alignment horizontal="center" wrapText="1"/>
    </xf>
    <xf numFmtId="0" fontId="38" fillId="0" borderId="0" xfId="1" applyFont="1" applyFill="1" applyAlignment="1">
      <alignment horizontal="left"/>
    </xf>
    <xf numFmtId="0" fontId="37" fillId="0" borderId="0" xfId="4" applyFont="1" applyAlignment="1">
      <alignment horizontal="center" wrapText="1"/>
    </xf>
    <xf numFmtId="0" fontId="36" fillId="4" borderId="1" xfId="4" applyFont="1" applyFill="1" applyBorder="1" applyAlignment="1">
      <alignment horizontal="left" vertical="center" wrapText="1"/>
    </xf>
    <xf numFmtId="49" fontId="41" fillId="0" borderId="1" xfId="1" applyNumberFormat="1" applyFont="1" applyBorder="1" applyAlignment="1" applyProtection="1">
      <alignment horizontal="center" vertical="center" wrapText="1"/>
      <protection locked="0"/>
    </xf>
    <xf numFmtId="0" fontId="36" fillId="0" borderId="1" xfId="1" applyFont="1" applyBorder="1" applyAlignment="1" applyProtection="1">
      <alignment horizontal="center" vertical="center" wrapText="1"/>
      <protection locked="0"/>
    </xf>
    <xf numFmtId="0" fontId="36" fillId="0" borderId="1" xfId="1" applyFont="1" applyBorder="1" applyAlignment="1">
      <alignment horizontal="center" vertical="center" wrapText="1"/>
    </xf>
    <xf numFmtId="0" fontId="41" fillId="0" borderId="1" xfId="1" applyFont="1" applyBorder="1" applyAlignment="1">
      <alignment horizontal="center" vertical="center" wrapText="1"/>
    </xf>
    <xf numFmtId="0" fontId="12" fillId="0" borderId="0" xfId="1" applyFont="1" applyFill="1" applyAlignment="1">
      <alignment horizontal="left"/>
    </xf>
    <xf numFmtId="0" fontId="15" fillId="0" borderId="0" xfId="1" applyFont="1" applyBorder="1" applyAlignment="1" applyProtection="1">
      <alignment horizontal="left" vertical="center"/>
      <protection locked="0"/>
    </xf>
    <xf numFmtId="0" fontId="7" fillId="0" borderId="0" xfId="1" applyFont="1" applyBorder="1" applyAlignment="1" applyProtection="1">
      <alignment horizontal="center" vertical="center" wrapText="1"/>
      <protection locked="0"/>
    </xf>
  </cellXfs>
  <cellStyles count="9">
    <cellStyle name="Normal_Доходи" xfId="2"/>
    <cellStyle name="Денежный 2" xfId="5"/>
    <cellStyle name="Обычный" xfId="0" builtinId="0"/>
    <cellStyle name="Обычный 2" xfId="1"/>
    <cellStyle name="Обычный 2 2" xfId="6"/>
    <cellStyle name="Обычный_dod6" xfId="3"/>
    <cellStyle name="Обычный_Бюджет розвитку" xfId="4"/>
    <cellStyle name="Обычный_Бюджет розвитку 2" xfId="8"/>
    <cellStyle name="Процентный 2" xfId="7"/>
  </cellStyles>
  <dxfs count="0"/>
  <tableStyles count="0" defaultTableStyle="TableStyleMedium9" defaultPivotStyle="PivotStyleLight16"/>
  <colors>
    <mruColors>
      <color rgb="FFCCFFFF"/>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F59"/>
  <sheetViews>
    <sheetView tabSelected="1" view="pageBreakPreview" zoomScale="80" zoomScaleNormal="100" zoomScaleSheetLayoutView="80" workbookViewId="0">
      <selection activeCell="E65" sqref="E65"/>
    </sheetView>
  </sheetViews>
  <sheetFormatPr defaultRowHeight="12.75"/>
  <cols>
    <col min="1" max="1" width="9.5703125" style="2" customWidth="1"/>
    <col min="2" max="2" width="44.7109375" style="2" customWidth="1"/>
    <col min="3" max="3" width="13.85546875" style="2" customWidth="1"/>
    <col min="4" max="4" width="13.42578125" style="2" customWidth="1"/>
    <col min="5" max="6" width="13.140625" style="2" customWidth="1"/>
    <col min="7" max="7" width="12.42578125" style="2" bestFit="1" customWidth="1"/>
    <col min="8" max="8" width="9.140625" style="2" customWidth="1"/>
    <col min="9" max="16384" width="9.140625" style="2"/>
  </cols>
  <sheetData>
    <row r="1" spans="1:6">
      <c r="F1" s="3" t="s">
        <v>0</v>
      </c>
    </row>
    <row r="2" spans="1:6" ht="12" customHeight="1">
      <c r="D2" s="313" t="s">
        <v>412</v>
      </c>
      <c r="E2" s="313"/>
      <c r="F2" s="313"/>
    </row>
    <row r="3" spans="1:6" ht="57" customHeight="1">
      <c r="D3" s="313"/>
      <c r="E3" s="313"/>
      <c r="F3" s="313"/>
    </row>
    <row r="5" spans="1:6" ht="18.75">
      <c r="A5" s="312" t="s">
        <v>310</v>
      </c>
      <c r="B5" s="312"/>
      <c r="C5" s="312"/>
      <c r="D5" s="312"/>
      <c r="E5" s="312"/>
      <c r="F5" s="312"/>
    </row>
    <row r="6" spans="1:6">
      <c r="F6" s="3" t="s">
        <v>234</v>
      </c>
    </row>
    <row r="7" spans="1:6" ht="15" customHeight="1">
      <c r="A7" s="314" t="s">
        <v>1</v>
      </c>
      <c r="B7" s="314" t="s">
        <v>2</v>
      </c>
      <c r="C7" s="315" t="s">
        <v>3</v>
      </c>
      <c r="D7" s="314" t="s">
        <v>4</v>
      </c>
      <c r="E7" s="314" t="s">
        <v>5</v>
      </c>
      <c r="F7" s="314"/>
    </row>
    <row r="8" spans="1:6">
      <c r="A8" s="314"/>
      <c r="B8" s="314"/>
      <c r="C8" s="314"/>
      <c r="D8" s="314"/>
      <c r="E8" s="314" t="s">
        <v>3</v>
      </c>
      <c r="F8" s="314" t="s">
        <v>6</v>
      </c>
    </row>
    <row r="9" spans="1:6" ht="15" customHeight="1">
      <c r="A9" s="314"/>
      <c r="B9" s="314"/>
      <c r="C9" s="314"/>
      <c r="D9" s="314"/>
      <c r="E9" s="314"/>
      <c r="F9" s="314"/>
    </row>
    <row r="10" spans="1:6" s="36" customFormat="1" ht="11.25">
      <c r="A10" s="34">
        <v>1</v>
      </c>
      <c r="B10" s="34">
        <v>2</v>
      </c>
      <c r="C10" s="35">
        <v>3</v>
      </c>
      <c r="D10" s="34">
        <v>4</v>
      </c>
      <c r="E10" s="34">
        <v>5</v>
      </c>
      <c r="F10" s="34">
        <v>6</v>
      </c>
    </row>
    <row r="11" spans="1:6" customFormat="1">
      <c r="A11" s="264">
        <v>10000000</v>
      </c>
      <c r="B11" s="265" t="s">
        <v>7</v>
      </c>
      <c r="C11" s="259">
        <f t="shared" ref="C11:C53" si="0">D11+E11</f>
        <v>7287608</v>
      </c>
      <c r="D11" s="280">
        <v>7287608</v>
      </c>
      <c r="E11" s="280">
        <v>0</v>
      </c>
      <c r="F11" s="280">
        <v>0</v>
      </c>
    </row>
    <row r="12" spans="1:6" customFormat="1" ht="25.5">
      <c r="A12" s="264">
        <v>11000000</v>
      </c>
      <c r="B12" s="265" t="s">
        <v>8</v>
      </c>
      <c r="C12" s="259">
        <f t="shared" si="0"/>
        <v>4500000</v>
      </c>
      <c r="D12" s="280">
        <v>4500000</v>
      </c>
      <c r="E12" s="280">
        <v>0</v>
      </c>
      <c r="F12" s="280">
        <v>0</v>
      </c>
    </row>
    <row r="13" spans="1:6" customFormat="1">
      <c r="A13" s="264">
        <v>11010000</v>
      </c>
      <c r="B13" s="265" t="s">
        <v>9</v>
      </c>
      <c r="C13" s="259">
        <f t="shared" si="0"/>
        <v>4500000</v>
      </c>
      <c r="D13" s="280">
        <v>4500000</v>
      </c>
      <c r="E13" s="280">
        <v>0</v>
      </c>
      <c r="F13" s="280">
        <v>0</v>
      </c>
    </row>
    <row r="14" spans="1:6" customFormat="1" ht="38.25">
      <c r="A14" s="266">
        <v>11010100</v>
      </c>
      <c r="B14" s="267" t="s">
        <v>10</v>
      </c>
      <c r="C14" s="268">
        <f t="shared" si="0"/>
        <v>4000000</v>
      </c>
      <c r="D14" s="281">
        <v>4000000</v>
      </c>
      <c r="E14" s="281">
        <v>0</v>
      </c>
      <c r="F14" s="281">
        <v>0</v>
      </c>
    </row>
    <row r="15" spans="1:6" customFormat="1" ht="38.25">
      <c r="A15" s="266">
        <v>11010400</v>
      </c>
      <c r="B15" s="267" t="s">
        <v>11</v>
      </c>
      <c r="C15" s="268">
        <f t="shared" si="0"/>
        <v>500000</v>
      </c>
      <c r="D15" s="281">
        <v>500000</v>
      </c>
      <c r="E15" s="281">
        <v>0</v>
      </c>
      <c r="F15" s="281">
        <v>0</v>
      </c>
    </row>
    <row r="16" spans="1:6" customFormat="1" ht="25.5">
      <c r="A16" s="264">
        <v>13000000</v>
      </c>
      <c r="B16" s="265" t="s">
        <v>350</v>
      </c>
      <c r="C16" s="259">
        <f t="shared" si="0"/>
        <v>2787608</v>
      </c>
      <c r="D16" s="280">
        <v>2787608</v>
      </c>
      <c r="E16" s="280">
        <v>0</v>
      </c>
      <c r="F16" s="280">
        <v>0</v>
      </c>
    </row>
    <row r="17" spans="1:6" customFormat="1" ht="25.5">
      <c r="A17" s="264">
        <v>13010000</v>
      </c>
      <c r="B17" s="265" t="s">
        <v>351</v>
      </c>
      <c r="C17" s="259">
        <f t="shared" si="0"/>
        <v>2787608</v>
      </c>
      <c r="D17" s="280">
        <v>2787608</v>
      </c>
      <c r="E17" s="280">
        <v>0</v>
      </c>
      <c r="F17" s="280">
        <v>0</v>
      </c>
    </row>
    <row r="18" spans="1:6" customFormat="1" ht="38.25">
      <c r="A18" s="266">
        <v>13010100</v>
      </c>
      <c r="B18" s="267" t="s">
        <v>352</v>
      </c>
      <c r="C18" s="268">
        <f t="shared" si="0"/>
        <v>2787608</v>
      </c>
      <c r="D18" s="281">
        <v>2787608</v>
      </c>
      <c r="E18" s="281">
        <v>0</v>
      </c>
      <c r="F18" s="281">
        <v>0</v>
      </c>
    </row>
    <row r="19" spans="1:6" customFormat="1">
      <c r="A19" s="264">
        <v>20000000</v>
      </c>
      <c r="B19" s="265" t="s">
        <v>12</v>
      </c>
      <c r="C19" s="259">
        <f t="shared" si="0"/>
        <v>1573100</v>
      </c>
      <c r="D19" s="280">
        <v>548000</v>
      </c>
      <c r="E19" s="280">
        <v>1025100</v>
      </c>
      <c r="F19" s="280">
        <v>0</v>
      </c>
    </row>
    <row r="20" spans="1:6" customFormat="1" ht="25.5">
      <c r="A20" s="264">
        <v>22000000</v>
      </c>
      <c r="B20" s="265" t="s">
        <v>13</v>
      </c>
      <c r="C20" s="259">
        <f t="shared" si="0"/>
        <v>333000</v>
      </c>
      <c r="D20" s="280">
        <v>333000</v>
      </c>
      <c r="E20" s="280">
        <v>0</v>
      </c>
      <c r="F20" s="280">
        <v>0</v>
      </c>
    </row>
    <row r="21" spans="1:6" customFormat="1">
      <c r="A21" s="264">
        <v>22010000</v>
      </c>
      <c r="B21" s="265" t="s">
        <v>14</v>
      </c>
      <c r="C21" s="259">
        <f t="shared" si="0"/>
        <v>333000</v>
      </c>
      <c r="D21" s="280">
        <v>333000</v>
      </c>
      <c r="E21" s="280">
        <v>0</v>
      </c>
      <c r="F21" s="280">
        <v>0</v>
      </c>
    </row>
    <row r="22" spans="1:6" customFormat="1" ht="25.5">
      <c r="A22" s="266">
        <v>22012600</v>
      </c>
      <c r="B22" s="267" t="s">
        <v>392</v>
      </c>
      <c r="C22" s="268">
        <f t="shared" si="0"/>
        <v>333000</v>
      </c>
      <c r="D22" s="281">
        <v>333000</v>
      </c>
      <c r="E22" s="281">
        <v>0</v>
      </c>
      <c r="F22" s="281">
        <v>0</v>
      </c>
    </row>
    <row r="23" spans="1:6" customFormat="1">
      <c r="A23" s="264">
        <v>24000000</v>
      </c>
      <c r="B23" s="265" t="s">
        <v>15</v>
      </c>
      <c r="C23" s="259">
        <f t="shared" si="0"/>
        <v>215000</v>
      </c>
      <c r="D23" s="280">
        <v>215000</v>
      </c>
      <c r="E23" s="280">
        <v>0</v>
      </c>
      <c r="F23" s="280">
        <v>0</v>
      </c>
    </row>
    <row r="24" spans="1:6" customFormat="1">
      <c r="A24" s="264">
        <v>24060000</v>
      </c>
      <c r="B24" s="265" t="s">
        <v>16</v>
      </c>
      <c r="C24" s="259">
        <f t="shared" si="0"/>
        <v>215000</v>
      </c>
      <c r="D24" s="280">
        <v>215000</v>
      </c>
      <c r="E24" s="280">
        <v>0</v>
      </c>
      <c r="F24" s="280">
        <v>0</v>
      </c>
    </row>
    <row r="25" spans="1:6" customFormat="1">
      <c r="A25" s="266">
        <v>24060300</v>
      </c>
      <c r="B25" s="267" t="s">
        <v>16</v>
      </c>
      <c r="C25" s="268">
        <f t="shared" si="0"/>
        <v>215000</v>
      </c>
      <c r="D25" s="281">
        <v>215000</v>
      </c>
      <c r="E25" s="281">
        <v>0</v>
      </c>
      <c r="F25" s="281">
        <v>0</v>
      </c>
    </row>
    <row r="26" spans="1:6" customFormat="1">
      <c r="A26" s="264">
        <v>25000000</v>
      </c>
      <c r="B26" s="265" t="s">
        <v>17</v>
      </c>
      <c r="C26" s="259">
        <f t="shared" si="0"/>
        <v>1025100</v>
      </c>
      <c r="D26" s="280">
        <v>0</v>
      </c>
      <c r="E26" s="280">
        <v>1025100</v>
      </c>
      <c r="F26" s="280">
        <v>0</v>
      </c>
    </row>
    <row r="27" spans="1:6" customFormat="1" ht="25.5">
      <c r="A27" s="264">
        <v>25010000</v>
      </c>
      <c r="B27" s="265" t="s">
        <v>18</v>
      </c>
      <c r="C27" s="259">
        <f t="shared" si="0"/>
        <v>1025100</v>
      </c>
      <c r="D27" s="280">
        <v>0</v>
      </c>
      <c r="E27" s="280">
        <v>1025100</v>
      </c>
      <c r="F27" s="280">
        <v>0</v>
      </c>
    </row>
    <row r="28" spans="1:6" customFormat="1" ht="25.5">
      <c r="A28" s="266">
        <v>25010100</v>
      </c>
      <c r="B28" s="267" t="s">
        <v>19</v>
      </c>
      <c r="C28" s="268">
        <f t="shared" si="0"/>
        <v>862100</v>
      </c>
      <c r="D28" s="281">
        <v>0</v>
      </c>
      <c r="E28" s="281">
        <v>862100</v>
      </c>
      <c r="F28" s="281">
        <v>0</v>
      </c>
    </row>
    <row r="29" spans="1:6" customFormat="1">
      <c r="A29" s="266">
        <v>25010300</v>
      </c>
      <c r="B29" s="267" t="s">
        <v>20</v>
      </c>
      <c r="C29" s="268">
        <f t="shared" si="0"/>
        <v>148000</v>
      </c>
      <c r="D29" s="281">
        <v>0</v>
      </c>
      <c r="E29" s="281">
        <v>148000</v>
      </c>
      <c r="F29" s="281">
        <v>0</v>
      </c>
    </row>
    <row r="30" spans="1:6" customFormat="1" ht="38.25">
      <c r="A30" s="266">
        <v>25010400</v>
      </c>
      <c r="B30" s="267" t="s">
        <v>21</v>
      </c>
      <c r="C30" s="268">
        <f t="shared" si="0"/>
        <v>15000</v>
      </c>
      <c r="D30" s="281">
        <v>0</v>
      </c>
      <c r="E30" s="281">
        <v>15000</v>
      </c>
      <c r="F30" s="281">
        <v>0</v>
      </c>
    </row>
    <row r="31" spans="1:6" customFormat="1" ht="25.5">
      <c r="A31" s="269"/>
      <c r="B31" s="270" t="s">
        <v>393</v>
      </c>
      <c r="C31" s="259">
        <f t="shared" si="0"/>
        <v>8860708</v>
      </c>
      <c r="D31" s="279">
        <v>7835608</v>
      </c>
      <c r="E31" s="279">
        <v>1025100</v>
      </c>
      <c r="F31" s="279">
        <v>0</v>
      </c>
    </row>
    <row r="32" spans="1:6" customFormat="1">
      <c r="A32" s="264">
        <v>40000000</v>
      </c>
      <c r="B32" s="265" t="s">
        <v>22</v>
      </c>
      <c r="C32" s="259">
        <f t="shared" si="0"/>
        <v>127982414.61</v>
      </c>
      <c r="D32" s="280">
        <v>127982414.61</v>
      </c>
      <c r="E32" s="280">
        <v>0</v>
      </c>
      <c r="F32" s="280">
        <v>0</v>
      </c>
    </row>
    <row r="33" spans="1:6" customFormat="1">
      <c r="A33" s="264">
        <v>41000000</v>
      </c>
      <c r="B33" s="265" t="s">
        <v>23</v>
      </c>
      <c r="C33" s="259">
        <f t="shared" si="0"/>
        <v>127982414.61</v>
      </c>
      <c r="D33" s="280">
        <v>127982414.61</v>
      </c>
      <c r="E33" s="280">
        <v>0</v>
      </c>
      <c r="F33" s="280">
        <v>0</v>
      </c>
    </row>
    <row r="34" spans="1:6" customFormat="1" ht="25.5">
      <c r="A34" s="264">
        <v>41020000</v>
      </c>
      <c r="B34" s="265" t="s">
        <v>24</v>
      </c>
      <c r="C34" s="259">
        <f t="shared" si="0"/>
        <v>3746800</v>
      </c>
      <c r="D34" s="280">
        <v>3746800</v>
      </c>
      <c r="E34" s="280">
        <v>0</v>
      </c>
      <c r="F34" s="280">
        <v>0</v>
      </c>
    </row>
    <row r="35" spans="1:6" customFormat="1">
      <c r="A35" s="266">
        <v>41020100</v>
      </c>
      <c r="B35" s="267" t="s">
        <v>394</v>
      </c>
      <c r="C35" s="268">
        <f t="shared" si="0"/>
        <v>3746800</v>
      </c>
      <c r="D35" s="281">
        <v>3746800</v>
      </c>
      <c r="E35" s="281">
        <v>0</v>
      </c>
      <c r="F35" s="281">
        <v>0</v>
      </c>
    </row>
    <row r="36" spans="1:6" customFormat="1" ht="25.5">
      <c r="A36" s="264">
        <v>41030000</v>
      </c>
      <c r="B36" s="265" t="s">
        <v>395</v>
      </c>
      <c r="C36" s="259">
        <f t="shared" si="0"/>
        <v>15327760</v>
      </c>
      <c r="D36" s="280">
        <v>15327760</v>
      </c>
      <c r="E36" s="280">
        <v>0</v>
      </c>
      <c r="F36" s="280">
        <v>0</v>
      </c>
    </row>
    <row r="37" spans="1:6" customFormat="1" ht="25.5">
      <c r="A37" s="266">
        <v>41033900</v>
      </c>
      <c r="B37" s="267" t="s">
        <v>396</v>
      </c>
      <c r="C37" s="268">
        <f t="shared" si="0"/>
        <v>10957100</v>
      </c>
      <c r="D37" s="281">
        <v>10957100</v>
      </c>
      <c r="E37" s="281">
        <v>0</v>
      </c>
      <c r="F37" s="281">
        <v>0</v>
      </c>
    </row>
    <row r="38" spans="1:6" customFormat="1" ht="25.5">
      <c r="A38" s="266">
        <v>41034200</v>
      </c>
      <c r="B38" s="267" t="s">
        <v>397</v>
      </c>
      <c r="C38" s="268">
        <f t="shared" si="0"/>
        <v>3179900</v>
      </c>
      <c r="D38" s="281">
        <v>3179900</v>
      </c>
      <c r="E38" s="281">
        <v>0</v>
      </c>
      <c r="F38" s="281">
        <v>0</v>
      </c>
    </row>
    <row r="39" spans="1:6" customFormat="1" ht="38.25">
      <c r="A39" s="266">
        <v>41034500</v>
      </c>
      <c r="B39" s="267" t="s">
        <v>25</v>
      </c>
      <c r="C39" s="268">
        <f t="shared" si="0"/>
        <v>1190760</v>
      </c>
      <c r="D39" s="281">
        <v>1190760</v>
      </c>
      <c r="E39" s="281">
        <v>0</v>
      </c>
      <c r="F39" s="281">
        <v>0</v>
      </c>
    </row>
    <row r="40" spans="1:6" customFormat="1" ht="25.5">
      <c r="A40" s="264">
        <v>41040000</v>
      </c>
      <c r="B40" s="265" t="s">
        <v>26</v>
      </c>
      <c r="C40" s="259">
        <f t="shared" si="0"/>
        <v>5451100</v>
      </c>
      <c r="D40" s="280">
        <v>5451100</v>
      </c>
      <c r="E40" s="280">
        <v>0</v>
      </c>
      <c r="F40" s="280">
        <v>0</v>
      </c>
    </row>
    <row r="41" spans="1:6" customFormat="1" ht="63.75">
      <c r="A41" s="266">
        <v>41040200</v>
      </c>
      <c r="B41" s="267" t="s">
        <v>27</v>
      </c>
      <c r="C41" s="268">
        <f t="shared" si="0"/>
        <v>5451100</v>
      </c>
      <c r="D41" s="281">
        <v>5451100</v>
      </c>
      <c r="E41" s="281">
        <v>0</v>
      </c>
      <c r="F41" s="281">
        <v>0</v>
      </c>
    </row>
    <row r="42" spans="1:6" customFormat="1" ht="25.5">
      <c r="A42" s="264">
        <v>41050000</v>
      </c>
      <c r="B42" s="265" t="s">
        <v>28</v>
      </c>
      <c r="C42" s="310">
        <v>103457754.61</v>
      </c>
      <c r="D42" s="311">
        <v>103457754.61</v>
      </c>
      <c r="E42" s="280">
        <v>0</v>
      </c>
      <c r="F42" s="280">
        <v>0</v>
      </c>
    </row>
    <row r="43" spans="1:6" customFormat="1" ht="89.25">
      <c r="A43" s="266">
        <v>41050100</v>
      </c>
      <c r="B43" s="267" t="s">
        <v>413</v>
      </c>
      <c r="C43" s="268">
        <f t="shared" si="0"/>
        <v>19347951.609999999</v>
      </c>
      <c r="D43" s="281">
        <v>19347951.609999999</v>
      </c>
      <c r="E43" s="281">
        <v>0</v>
      </c>
      <c r="F43" s="281">
        <v>0</v>
      </c>
    </row>
    <row r="44" spans="1:6" customFormat="1" ht="63.75">
      <c r="A44" s="266">
        <v>41050200</v>
      </c>
      <c r="B44" s="267" t="s">
        <v>30</v>
      </c>
      <c r="C44" s="268">
        <f t="shared" si="0"/>
        <v>9341700</v>
      </c>
      <c r="D44" s="281">
        <v>9341700</v>
      </c>
      <c r="E44" s="281">
        <v>0</v>
      </c>
      <c r="F44" s="281">
        <v>0</v>
      </c>
    </row>
    <row r="45" spans="1:6" customFormat="1" ht="89.25">
      <c r="A45" s="266">
        <v>41050300</v>
      </c>
      <c r="B45" s="267" t="s">
        <v>414</v>
      </c>
      <c r="C45" s="268">
        <f t="shared" si="0"/>
        <v>42382600</v>
      </c>
      <c r="D45" s="281">
        <v>42382600</v>
      </c>
      <c r="E45" s="281">
        <v>0</v>
      </c>
      <c r="F45" s="281">
        <v>0</v>
      </c>
    </row>
    <row r="46" spans="1:6" customFormat="1" ht="63.75">
      <c r="A46" s="266">
        <v>41050400</v>
      </c>
      <c r="B46" s="267" t="s">
        <v>415</v>
      </c>
      <c r="C46" s="268">
        <f t="shared" si="0"/>
        <v>585592</v>
      </c>
      <c r="D46" s="281">
        <v>585592</v>
      </c>
      <c r="E46" s="281">
        <v>0</v>
      </c>
      <c r="F46" s="281">
        <v>0</v>
      </c>
    </row>
    <row r="47" spans="1:6" customFormat="1" ht="89.25">
      <c r="A47" s="266">
        <v>41050700</v>
      </c>
      <c r="B47" s="267" t="s">
        <v>416</v>
      </c>
      <c r="C47" s="268">
        <f t="shared" si="0"/>
        <v>1686300</v>
      </c>
      <c r="D47" s="281">
        <v>1686300</v>
      </c>
      <c r="E47" s="281">
        <v>0</v>
      </c>
      <c r="F47" s="281">
        <v>0</v>
      </c>
    </row>
    <row r="48" spans="1:6" customFormat="1" ht="76.5">
      <c r="A48" s="266">
        <v>41050900</v>
      </c>
      <c r="B48" s="267" t="s">
        <v>417</v>
      </c>
      <c r="C48" s="268">
        <f t="shared" si="0"/>
        <v>2206704</v>
      </c>
      <c r="D48" s="281">
        <v>2206704</v>
      </c>
      <c r="E48" s="281">
        <v>0</v>
      </c>
      <c r="F48" s="281">
        <v>0</v>
      </c>
    </row>
    <row r="49" spans="1:6" customFormat="1" ht="51">
      <c r="A49" s="266">
        <v>41051400</v>
      </c>
      <c r="B49" s="267" t="s">
        <v>31</v>
      </c>
      <c r="C49" s="268">
        <f t="shared" si="0"/>
        <v>219051</v>
      </c>
      <c r="D49" s="281">
        <v>219051</v>
      </c>
      <c r="E49" s="281">
        <v>0</v>
      </c>
      <c r="F49" s="281">
        <v>0</v>
      </c>
    </row>
    <row r="50" spans="1:6" customFormat="1" ht="38.25">
      <c r="A50" s="266">
        <v>41051500</v>
      </c>
      <c r="B50" s="267" t="s">
        <v>32</v>
      </c>
      <c r="C50" s="268">
        <f t="shared" si="0"/>
        <v>15832870</v>
      </c>
      <c r="D50" s="281">
        <v>15832870</v>
      </c>
      <c r="E50" s="281">
        <v>0</v>
      </c>
      <c r="F50" s="281">
        <v>0</v>
      </c>
    </row>
    <row r="51" spans="1:6" customFormat="1">
      <c r="A51" s="266">
        <v>41053900</v>
      </c>
      <c r="B51" s="267" t="s">
        <v>33</v>
      </c>
      <c r="C51" s="268">
        <f t="shared" si="0"/>
        <v>11548571</v>
      </c>
      <c r="D51" s="281">
        <v>11548571</v>
      </c>
      <c r="E51" s="281">
        <v>0</v>
      </c>
      <c r="F51" s="281">
        <v>0</v>
      </c>
    </row>
    <row r="52" spans="1:6" customFormat="1" ht="51">
      <c r="A52" s="266">
        <v>41054300</v>
      </c>
      <c r="B52" s="267" t="s">
        <v>386</v>
      </c>
      <c r="C52" s="268">
        <f t="shared" si="0"/>
        <v>306415</v>
      </c>
      <c r="D52" s="281">
        <v>306415</v>
      </c>
      <c r="E52" s="281">
        <v>0</v>
      </c>
      <c r="F52" s="281">
        <v>0</v>
      </c>
    </row>
    <row r="53" spans="1:6" customFormat="1">
      <c r="A53" s="271" t="s">
        <v>369</v>
      </c>
      <c r="B53" s="270" t="s">
        <v>399</v>
      </c>
      <c r="C53" s="259">
        <f t="shared" si="0"/>
        <v>136844122.61000001</v>
      </c>
      <c r="D53" s="279">
        <v>135819022.61000001</v>
      </c>
      <c r="E53" s="279">
        <v>1025100</v>
      </c>
      <c r="F53" s="279">
        <v>0</v>
      </c>
    </row>
    <row r="54" spans="1:6" ht="6.75" customHeight="1"/>
    <row r="55" spans="1:6" ht="5.25" customHeight="1"/>
    <row r="56" spans="1:6" ht="15">
      <c r="B56" s="17" t="s">
        <v>34</v>
      </c>
      <c r="C56" s="112"/>
      <c r="D56" s="16"/>
      <c r="E56" s="16"/>
      <c r="F56" s="18" t="s">
        <v>327</v>
      </c>
    </row>
    <row r="57" spans="1:6" ht="15">
      <c r="B57" s="42" t="s">
        <v>245</v>
      </c>
      <c r="C57" s="112"/>
      <c r="D57" s="112"/>
      <c r="E57" s="16"/>
      <c r="F57" s="16"/>
    </row>
    <row r="58" spans="1:6">
      <c r="C58" s="136"/>
    </row>
    <row r="59" spans="1:6">
      <c r="D59" s="48"/>
    </row>
  </sheetData>
  <mergeCells count="9">
    <mergeCell ref="A5:F5"/>
    <mergeCell ref="D2:F3"/>
    <mergeCell ref="A7:A9"/>
    <mergeCell ref="B7:B9"/>
    <mergeCell ref="C7:C9"/>
    <mergeCell ref="D7:D9"/>
    <mergeCell ref="E7:F7"/>
    <mergeCell ref="E8:E9"/>
    <mergeCell ref="F8:F9"/>
  </mergeCells>
  <pageMargins left="0.78740157480314965" right="0.39370078740157483" top="0.19685039370078741" bottom="0.19685039370078741" header="0" footer="0"/>
  <pageSetup paperSize="9" scale="93" fitToHeight="500" orientation="portrait" verticalDpi="0"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K25"/>
  <sheetViews>
    <sheetView view="pageBreakPreview" topLeftCell="A7" zoomScale="80" zoomScaleNormal="100" zoomScaleSheetLayoutView="80" workbookViewId="0">
      <selection activeCell="A25" sqref="A25:XFD25"/>
    </sheetView>
  </sheetViews>
  <sheetFormatPr defaultRowHeight="12.75"/>
  <cols>
    <col min="1" max="1" width="7.7109375" style="2" customWidth="1"/>
    <col min="2" max="2" width="36.85546875" style="2" customWidth="1"/>
    <col min="3" max="3" width="12.140625" style="2" customWidth="1"/>
    <col min="4" max="6" width="16" style="2" customWidth="1"/>
    <col min="7" max="7" width="11" style="2" customWidth="1"/>
    <col min="8" max="16384" width="9.140625" style="2"/>
  </cols>
  <sheetData>
    <row r="1" spans="1:11">
      <c r="F1" s="3" t="s">
        <v>42</v>
      </c>
    </row>
    <row r="2" spans="1:11">
      <c r="D2" s="313" t="str">
        <f>Д!D2</f>
        <v xml:space="preserve">до рішення сесії районної ради від ____ грудня 2019 року "Про внесення змін до рішення двадцять другої сесії районної ради від 20 грудня 2018 року  "Про районний бюджет на 2019 рік" </v>
      </c>
      <c r="E2" s="313"/>
      <c r="F2" s="313"/>
    </row>
    <row r="3" spans="1:11" ht="42.75" customHeight="1">
      <c r="D3" s="313"/>
      <c r="E3" s="313"/>
      <c r="F3" s="313"/>
    </row>
    <row r="4" spans="1:11">
      <c r="I4" s="14"/>
      <c r="J4" s="14"/>
    </row>
    <row r="5" spans="1:11" ht="18.75">
      <c r="A5" s="316" t="s">
        <v>311</v>
      </c>
      <c r="B5" s="316"/>
      <c r="C5" s="316"/>
      <c r="D5" s="316"/>
      <c r="E5" s="316"/>
      <c r="F5" s="316"/>
      <c r="I5" s="14"/>
      <c r="J5" s="14"/>
    </row>
    <row r="6" spans="1:11">
      <c r="F6" s="3" t="s">
        <v>234</v>
      </c>
      <c r="I6" s="14"/>
      <c r="J6" s="14"/>
    </row>
    <row r="7" spans="1:11">
      <c r="A7" s="314" t="s">
        <v>1</v>
      </c>
      <c r="B7" s="314" t="s">
        <v>35</v>
      </c>
      <c r="C7" s="315" t="s">
        <v>3</v>
      </c>
      <c r="D7" s="314" t="s">
        <v>4</v>
      </c>
      <c r="E7" s="314" t="s">
        <v>5</v>
      </c>
      <c r="F7" s="314"/>
      <c r="I7" s="14"/>
      <c r="J7" s="14"/>
    </row>
    <row r="8" spans="1:11">
      <c r="A8" s="314"/>
      <c r="B8" s="314"/>
      <c r="C8" s="314"/>
      <c r="D8" s="314"/>
      <c r="E8" s="314" t="s">
        <v>3</v>
      </c>
      <c r="F8" s="314" t="s">
        <v>6</v>
      </c>
      <c r="I8" s="14"/>
      <c r="J8" s="14"/>
    </row>
    <row r="9" spans="1:11">
      <c r="A9" s="314"/>
      <c r="B9" s="314"/>
      <c r="C9" s="314"/>
      <c r="D9" s="314"/>
      <c r="E9" s="314"/>
      <c r="F9" s="314"/>
      <c r="I9" s="14"/>
      <c r="J9" s="14"/>
    </row>
    <row r="10" spans="1:11" s="36" customFormat="1" ht="11.25">
      <c r="A10" s="253">
        <v>1</v>
      </c>
      <c r="B10" s="253">
        <v>2</v>
      </c>
      <c r="C10" s="35">
        <v>3</v>
      </c>
      <c r="D10" s="253">
        <v>4</v>
      </c>
      <c r="E10" s="253">
        <v>5</v>
      </c>
      <c r="F10" s="253">
        <v>6</v>
      </c>
      <c r="I10" s="37"/>
      <c r="J10" s="37"/>
    </row>
    <row r="11" spans="1:11">
      <c r="A11" s="6">
        <v>200000</v>
      </c>
      <c r="B11" s="7" t="s">
        <v>36</v>
      </c>
      <c r="C11" s="8">
        <f t="shared" ref="C11:C17" si="0">D11+E11</f>
        <v>1389388.2999999998</v>
      </c>
      <c r="D11" s="9">
        <f t="shared" ref="D11:F11" si="1">D12</f>
        <v>-5046307.29</v>
      </c>
      <c r="E11" s="9">
        <f t="shared" si="1"/>
        <v>6435695.5899999999</v>
      </c>
      <c r="F11" s="9">
        <f t="shared" si="1"/>
        <v>6435695.5899999999</v>
      </c>
      <c r="I11" s="14"/>
      <c r="J11" s="14"/>
    </row>
    <row r="12" spans="1:11" ht="25.5">
      <c r="A12" s="6">
        <v>208000</v>
      </c>
      <c r="B12" s="7" t="s">
        <v>37</v>
      </c>
      <c r="C12" s="8">
        <f t="shared" si="0"/>
        <v>1389388.2999999998</v>
      </c>
      <c r="D12" s="9">
        <f t="shared" ref="D12:F12" si="2">D13+D14</f>
        <v>-5046307.29</v>
      </c>
      <c r="E12" s="9">
        <f t="shared" si="2"/>
        <v>6435695.5899999999</v>
      </c>
      <c r="F12" s="9">
        <f t="shared" si="2"/>
        <v>6435695.5899999999</v>
      </c>
      <c r="I12" s="14"/>
      <c r="J12" s="14"/>
    </row>
    <row r="13" spans="1:11">
      <c r="A13" s="10">
        <v>208100</v>
      </c>
      <c r="B13" s="11" t="s">
        <v>38</v>
      </c>
      <c r="C13" s="12">
        <f t="shared" si="0"/>
        <v>1389388.3</v>
      </c>
      <c r="D13" s="282">
        <v>1389388.3</v>
      </c>
      <c r="E13" s="282">
        <v>0</v>
      </c>
      <c r="F13" s="282">
        <v>0</v>
      </c>
    </row>
    <row r="14" spans="1:11" ht="38.25">
      <c r="A14" s="10">
        <v>208400</v>
      </c>
      <c r="B14" s="11" t="s">
        <v>39</v>
      </c>
      <c r="C14" s="12">
        <f t="shared" si="0"/>
        <v>0</v>
      </c>
      <c r="D14" s="282">
        <v>-6435695.5899999999</v>
      </c>
      <c r="E14" s="282">
        <v>6435695.5899999999</v>
      </c>
      <c r="F14" s="282">
        <v>6435695.5899999999</v>
      </c>
      <c r="I14" s="15"/>
      <c r="J14" s="15"/>
      <c r="K14" s="15"/>
    </row>
    <row r="15" spans="1:11" ht="27.75" customHeight="1">
      <c r="A15" s="6">
        <v>600000</v>
      </c>
      <c r="B15" s="7" t="s">
        <v>40</v>
      </c>
      <c r="C15" s="8">
        <f t="shared" si="0"/>
        <v>1389388.2999999998</v>
      </c>
      <c r="D15" s="9">
        <f t="shared" ref="D15" si="3">D16</f>
        <v>-5046307.29</v>
      </c>
      <c r="E15" s="9">
        <f t="shared" ref="E15" si="4">E16</f>
        <v>6435695.5899999999</v>
      </c>
      <c r="F15" s="9">
        <f t="shared" ref="F15" si="5">F16</f>
        <v>6435695.5899999999</v>
      </c>
    </row>
    <row r="16" spans="1:11">
      <c r="A16" s="6">
        <v>602000</v>
      </c>
      <c r="B16" s="7" t="s">
        <v>41</v>
      </c>
      <c r="C16" s="8">
        <f t="shared" si="0"/>
        <v>1389388.2999999998</v>
      </c>
      <c r="D16" s="9">
        <f>D17+D18</f>
        <v>-5046307.29</v>
      </c>
      <c r="E16" s="9">
        <f t="shared" ref="E16" si="6">E17+E18</f>
        <v>6435695.5899999999</v>
      </c>
      <c r="F16" s="9">
        <f t="shared" ref="F16" si="7">F17+F18</f>
        <v>6435695.5899999999</v>
      </c>
    </row>
    <row r="17" spans="1:6">
      <c r="A17" s="10">
        <v>602100</v>
      </c>
      <c r="B17" s="11" t="s">
        <v>38</v>
      </c>
      <c r="C17" s="12">
        <f t="shared" si="0"/>
        <v>1389388.3</v>
      </c>
      <c r="D17" s="283">
        <v>1389388.3</v>
      </c>
      <c r="E17" s="283">
        <v>0</v>
      </c>
      <c r="F17" s="283">
        <v>0</v>
      </c>
    </row>
    <row r="18" spans="1:6" ht="41.25" customHeight="1">
      <c r="A18" s="10">
        <v>602400</v>
      </c>
      <c r="B18" s="11" t="s">
        <v>39</v>
      </c>
      <c r="C18" s="12">
        <f>D18+E18</f>
        <v>0</v>
      </c>
      <c r="D18" s="283">
        <v>-6435695.5899999999</v>
      </c>
      <c r="E18" s="283">
        <v>6435695.5899999999</v>
      </c>
      <c r="F18" s="283">
        <v>6435695.5899999999</v>
      </c>
    </row>
    <row r="21" spans="1:6" s="16" customFormat="1" ht="15">
      <c r="B21" s="17" t="s">
        <v>34</v>
      </c>
      <c r="F21" s="18" t="s">
        <v>327</v>
      </c>
    </row>
    <row r="22" spans="1:6" ht="15">
      <c r="B22" s="42" t="s">
        <v>245</v>
      </c>
      <c r="C22" s="16"/>
      <c r="D22" s="16"/>
      <c r="E22" s="16"/>
      <c r="F22" s="16"/>
    </row>
    <row r="23" spans="1:6">
      <c r="D23" s="144"/>
      <c r="E23" s="114"/>
      <c r="F23" s="114"/>
    </row>
    <row r="25" spans="1:6">
      <c r="C25" s="48"/>
      <c r="D25" s="48"/>
    </row>
  </sheetData>
  <mergeCells count="9">
    <mergeCell ref="D2:F3"/>
    <mergeCell ref="A5:F5"/>
    <mergeCell ref="A7:A9"/>
    <mergeCell ref="B7:B9"/>
    <mergeCell ref="C7:C9"/>
    <mergeCell ref="D7:D9"/>
    <mergeCell ref="E7:F7"/>
    <mergeCell ref="E8:E9"/>
    <mergeCell ref="F8:F9"/>
  </mergeCells>
  <pageMargins left="0.70866141732283472" right="0.31496062992125984" top="0.15748031496062992" bottom="0.15748031496062992" header="0.31496062992125984" footer="0.31496062992125984"/>
  <pageSetup paperSize="9" scale="98" orientation="portrait" verticalDpi="0"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AIL86"/>
  <sheetViews>
    <sheetView view="pageBreakPreview" zoomScale="95" zoomScaleNormal="100" zoomScaleSheetLayoutView="95" workbookViewId="0">
      <pane xSplit="3" ySplit="11" topLeftCell="D78" activePane="bottomRight" state="frozen"/>
      <selection pane="topRight" activeCell="D1" sqref="D1"/>
      <selection pane="bottomLeft" activeCell="A12" sqref="A12"/>
      <selection pane="bottomRight" activeCell="E83" sqref="E83"/>
    </sheetView>
  </sheetViews>
  <sheetFormatPr defaultRowHeight="12.75"/>
  <cols>
    <col min="1" max="1" width="12.85546875" style="2" customWidth="1"/>
    <col min="2" max="3" width="9.28515625" style="2" bestFit="1" customWidth="1"/>
    <col min="4" max="4" width="50.7109375" style="2" customWidth="1"/>
    <col min="5" max="6" width="13.140625" style="2" customWidth="1"/>
    <col min="7" max="7" width="11.85546875" style="2" customWidth="1"/>
    <col min="8" max="8" width="11.42578125" style="2" customWidth="1"/>
    <col min="9" max="9" width="11.5703125" style="2" customWidth="1"/>
    <col min="10" max="11" width="11.140625" style="2" customWidth="1"/>
    <col min="12" max="12" width="10.7109375" style="2" customWidth="1"/>
    <col min="13" max="13" width="9" style="2" customWidth="1"/>
    <col min="14" max="14" width="9.7109375" style="2" customWidth="1"/>
    <col min="15" max="15" width="12.28515625" style="2" customWidth="1"/>
    <col min="16" max="16" width="13.85546875" style="2" customWidth="1"/>
    <col min="17" max="17" width="11.7109375" style="138" customWidth="1"/>
    <col min="18" max="922" width="9.140625" style="139"/>
    <col min="923" max="16384" width="9.140625" style="2"/>
  </cols>
  <sheetData>
    <row r="1" spans="1:922">
      <c r="N1" s="33"/>
      <c r="O1" s="33"/>
      <c r="P1" s="3" t="s">
        <v>285</v>
      </c>
    </row>
    <row r="2" spans="1:922" ht="12.75" customHeight="1">
      <c r="L2" s="313" t="str">
        <f>Д!D2</f>
        <v xml:space="preserve">до рішення сесії районної ради від ____ грудня 2019 року "Про внесення змін до рішення двадцять другої сесії районної ради від 20 грудня 2018 року  "Про районний бюджет на 2019 рік" </v>
      </c>
      <c r="M2" s="313"/>
      <c r="N2" s="313"/>
      <c r="O2" s="313"/>
      <c r="P2" s="313"/>
    </row>
    <row r="3" spans="1:922" ht="27" customHeight="1">
      <c r="L3" s="313"/>
      <c r="M3" s="313"/>
      <c r="N3" s="313"/>
      <c r="O3" s="313"/>
      <c r="P3" s="313"/>
    </row>
    <row r="5" spans="1:922" ht="20.25">
      <c r="A5" s="317" t="s">
        <v>316</v>
      </c>
      <c r="B5" s="317"/>
      <c r="C5" s="317"/>
      <c r="D5" s="317"/>
      <c r="E5" s="317"/>
      <c r="F5" s="317"/>
      <c r="G5" s="317"/>
      <c r="H5" s="317"/>
      <c r="I5" s="317"/>
      <c r="J5" s="317"/>
      <c r="K5" s="317"/>
      <c r="L5" s="317"/>
      <c r="M5" s="317"/>
      <c r="N5" s="317"/>
      <c r="O5" s="317"/>
      <c r="P5" s="317"/>
      <c r="Q5" s="140"/>
      <c r="R5" s="141"/>
    </row>
    <row r="6" spans="1:922">
      <c r="P6" s="3" t="s">
        <v>234</v>
      </c>
    </row>
    <row r="7" spans="1:922" ht="12.75" customHeight="1">
      <c r="A7" s="320" t="s">
        <v>374</v>
      </c>
      <c r="B7" s="320" t="s">
        <v>375</v>
      </c>
      <c r="C7" s="320" t="s">
        <v>376</v>
      </c>
      <c r="D7" s="318" t="s">
        <v>377</v>
      </c>
      <c r="E7" s="318" t="s">
        <v>4</v>
      </c>
      <c r="F7" s="318"/>
      <c r="G7" s="318"/>
      <c r="H7" s="318"/>
      <c r="I7" s="318"/>
      <c r="J7" s="318" t="s">
        <v>5</v>
      </c>
      <c r="K7" s="318"/>
      <c r="L7" s="318"/>
      <c r="M7" s="318"/>
      <c r="N7" s="318"/>
      <c r="O7" s="318"/>
      <c r="P7" s="319" t="s">
        <v>45</v>
      </c>
    </row>
    <row r="8" spans="1:922" ht="12.75" customHeight="1">
      <c r="A8" s="318"/>
      <c r="B8" s="318"/>
      <c r="C8" s="318"/>
      <c r="D8" s="318"/>
      <c r="E8" s="319" t="s">
        <v>337</v>
      </c>
      <c r="F8" s="318" t="s">
        <v>46</v>
      </c>
      <c r="G8" s="318" t="s">
        <v>47</v>
      </c>
      <c r="H8" s="318"/>
      <c r="I8" s="318" t="s">
        <v>48</v>
      </c>
      <c r="J8" s="319" t="s">
        <v>337</v>
      </c>
      <c r="K8" s="318" t="s">
        <v>378</v>
      </c>
      <c r="L8" s="318" t="s">
        <v>46</v>
      </c>
      <c r="M8" s="318" t="s">
        <v>47</v>
      </c>
      <c r="N8" s="318"/>
      <c r="O8" s="318" t="s">
        <v>48</v>
      </c>
      <c r="P8" s="318"/>
    </row>
    <row r="9" spans="1:922" ht="12.75" customHeight="1">
      <c r="A9" s="318"/>
      <c r="B9" s="318"/>
      <c r="C9" s="318"/>
      <c r="D9" s="318"/>
      <c r="E9" s="318"/>
      <c r="F9" s="318"/>
      <c r="G9" s="318" t="s">
        <v>49</v>
      </c>
      <c r="H9" s="318" t="s">
        <v>50</v>
      </c>
      <c r="I9" s="318"/>
      <c r="J9" s="318"/>
      <c r="K9" s="318"/>
      <c r="L9" s="318"/>
      <c r="M9" s="318" t="s">
        <v>49</v>
      </c>
      <c r="N9" s="318" t="s">
        <v>50</v>
      </c>
      <c r="O9" s="318"/>
      <c r="P9" s="318"/>
    </row>
    <row r="10" spans="1:922" ht="48.75" customHeight="1">
      <c r="A10" s="318"/>
      <c r="B10" s="318"/>
      <c r="C10" s="318"/>
      <c r="D10" s="318"/>
      <c r="E10" s="318"/>
      <c r="F10" s="318"/>
      <c r="G10" s="318"/>
      <c r="H10" s="318"/>
      <c r="I10" s="318"/>
      <c r="J10" s="318"/>
      <c r="K10" s="318"/>
      <c r="L10" s="318"/>
      <c r="M10" s="318"/>
      <c r="N10" s="318"/>
      <c r="O10" s="318"/>
      <c r="P10" s="318"/>
    </row>
    <row r="11" spans="1:922" s="36" customFormat="1">
      <c r="A11" s="260">
        <v>1</v>
      </c>
      <c r="B11" s="260">
        <v>2</v>
      </c>
      <c r="C11" s="260">
        <v>3</v>
      </c>
      <c r="D11" s="260">
        <v>4</v>
      </c>
      <c r="E11" s="261">
        <v>5</v>
      </c>
      <c r="F11" s="260">
        <v>6</v>
      </c>
      <c r="G11" s="260">
        <v>7</v>
      </c>
      <c r="H11" s="260">
        <v>8</v>
      </c>
      <c r="I11" s="260">
        <v>9</v>
      </c>
      <c r="J11" s="261">
        <v>10</v>
      </c>
      <c r="K11" s="260">
        <v>11</v>
      </c>
      <c r="L11" s="260">
        <v>12</v>
      </c>
      <c r="M11" s="260">
        <v>13</v>
      </c>
      <c r="N11" s="260">
        <v>14</v>
      </c>
      <c r="O11" s="260">
        <v>15</v>
      </c>
      <c r="P11" s="261">
        <v>16</v>
      </c>
      <c r="Q11" s="142"/>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3"/>
      <c r="CN11" s="143"/>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3"/>
      <c r="EG11" s="143"/>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3"/>
      <c r="FZ11" s="143"/>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3"/>
      <c r="HS11" s="143"/>
      <c r="HT11" s="143"/>
      <c r="HU11" s="143"/>
      <c r="HV11" s="143"/>
      <c r="HW11" s="143"/>
      <c r="HX11" s="143"/>
      <c r="HY11" s="143"/>
      <c r="HZ11" s="143"/>
      <c r="IA11" s="143"/>
      <c r="IB11" s="143"/>
      <c r="IC11" s="143"/>
      <c r="ID11" s="143"/>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3"/>
      <c r="JW11" s="143"/>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3"/>
      <c r="LP11" s="143"/>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3"/>
      <c r="NI11" s="143"/>
      <c r="NJ11" s="143"/>
      <c r="NK11" s="143"/>
      <c r="NL11" s="143"/>
      <c r="NM11" s="143"/>
      <c r="NN11" s="143"/>
      <c r="NO11" s="143"/>
      <c r="NP11" s="143"/>
      <c r="NQ11" s="143"/>
      <c r="NR11" s="143"/>
      <c r="NS11" s="143"/>
      <c r="NT11" s="143"/>
      <c r="NU11" s="143"/>
      <c r="NV11" s="143"/>
      <c r="NW11" s="143"/>
      <c r="NX11" s="143"/>
      <c r="NY11" s="143"/>
      <c r="NZ11" s="143"/>
      <c r="OA11" s="143"/>
      <c r="OB11" s="143"/>
      <c r="OC11" s="143"/>
      <c r="OD11" s="143"/>
      <c r="OE11" s="143"/>
      <c r="OF11" s="143"/>
      <c r="OG11" s="143"/>
      <c r="OH11" s="143"/>
      <c r="OI11" s="143"/>
      <c r="OJ11" s="143"/>
      <c r="OK11" s="143"/>
      <c r="OL11" s="143"/>
      <c r="OM11" s="143"/>
      <c r="ON11" s="143"/>
      <c r="OO11" s="143"/>
      <c r="OP11" s="143"/>
      <c r="OQ11" s="143"/>
      <c r="OR11" s="143"/>
      <c r="OS11" s="143"/>
      <c r="OT11" s="143"/>
      <c r="OU11" s="143"/>
      <c r="OV11" s="143"/>
      <c r="OW11" s="143"/>
      <c r="OX11" s="143"/>
      <c r="OY11" s="143"/>
      <c r="OZ11" s="143"/>
      <c r="PA11" s="143"/>
      <c r="PB11" s="143"/>
      <c r="PC11" s="143"/>
      <c r="PD11" s="143"/>
      <c r="PE11" s="143"/>
      <c r="PF11" s="143"/>
      <c r="PG11" s="143"/>
      <c r="PH11" s="143"/>
      <c r="PI11" s="143"/>
      <c r="PJ11" s="143"/>
      <c r="PK11" s="143"/>
      <c r="PL11" s="143"/>
      <c r="PM11" s="143"/>
      <c r="PN11" s="143"/>
      <c r="PO11" s="143"/>
      <c r="PP11" s="143"/>
      <c r="PQ11" s="143"/>
      <c r="PR11" s="143"/>
      <c r="PS11" s="143"/>
      <c r="PT11" s="143"/>
      <c r="PU11" s="143"/>
      <c r="PV11" s="143"/>
      <c r="PW11" s="143"/>
      <c r="PX11" s="143"/>
      <c r="PY11" s="143"/>
      <c r="PZ11" s="143"/>
      <c r="QA11" s="143"/>
      <c r="QB11" s="143"/>
      <c r="QC11" s="143"/>
      <c r="QD11" s="143"/>
      <c r="QE11" s="143"/>
      <c r="QF11" s="143"/>
      <c r="QG11" s="143"/>
      <c r="QH11" s="143"/>
      <c r="QI11" s="143"/>
      <c r="QJ11" s="143"/>
      <c r="QK11" s="143"/>
      <c r="QL11" s="143"/>
      <c r="QM11" s="143"/>
      <c r="QN11" s="143"/>
      <c r="QO11" s="143"/>
      <c r="QP11" s="143"/>
      <c r="QQ11" s="143"/>
      <c r="QR11" s="143"/>
      <c r="QS11" s="143"/>
      <c r="QT11" s="143"/>
      <c r="QU11" s="143"/>
      <c r="QV11" s="143"/>
      <c r="QW11" s="143"/>
      <c r="QX11" s="143"/>
      <c r="QY11" s="143"/>
      <c r="QZ11" s="143"/>
      <c r="RA11" s="143"/>
      <c r="RB11" s="143"/>
      <c r="RC11" s="143"/>
      <c r="RD11" s="143"/>
      <c r="RE11" s="143"/>
      <c r="RF11" s="143"/>
      <c r="RG11" s="143"/>
      <c r="RH11" s="143"/>
      <c r="RI11" s="143"/>
      <c r="RJ11" s="143"/>
      <c r="RK11" s="143"/>
      <c r="RL11" s="143"/>
      <c r="RM11" s="143"/>
      <c r="RN11" s="143"/>
      <c r="RO11" s="143"/>
      <c r="RP11" s="143"/>
      <c r="RQ11" s="143"/>
      <c r="RR11" s="143"/>
      <c r="RS11" s="143"/>
      <c r="RT11" s="143"/>
      <c r="RU11" s="143"/>
      <c r="RV11" s="143"/>
      <c r="RW11" s="143"/>
      <c r="RX11" s="143"/>
      <c r="RY11" s="143"/>
      <c r="RZ11" s="143"/>
      <c r="SA11" s="143"/>
      <c r="SB11" s="143"/>
      <c r="SC11" s="143"/>
      <c r="SD11" s="143"/>
      <c r="SE11" s="143"/>
      <c r="SF11" s="143"/>
      <c r="SG11" s="143"/>
      <c r="SH11" s="143"/>
      <c r="SI11" s="143"/>
      <c r="SJ11" s="143"/>
      <c r="SK11" s="143"/>
      <c r="SL11" s="143"/>
      <c r="SM11" s="143"/>
      <c r="SN11" s="143"/>
      <c r="SO11" s="143"/>
      <c r="SP11" s="143"/>
      <c r="SQ11" s="143"/>
      <c r="SR11" s="143"/>
      <c r="SS11" s="143"/>
      <c r="ST11" s="143"/>
      <c r="SU11" s="143"/>
      <c r="SV11" s="143"/>
      <c r="SW11" s="143"/>
      <c r="SX11" s="143"/>
      <c r="SY11" s="143"/>
      <c r="SZ11" s="143"/>
      <c r="TA11" s="143"/>
      <c r="TB11" s="143"/>
      <c r="TC11" s="143"/>
      <c r="TD11" s="143"/>
      <c r="TE11" s="143"/>
      <c r="TF11" s="143"/>
      <c r="TG11" s="143"/>
      <c r="TH11" s="143"/>
      <c r="TI11" s="143"/>
      <c r="TJ11" s="143"/>
      <c r="TK11" s="143"/>
      <c r="TL11" s="143"/>
      <c r="TM11" s="143"/>
      <c r="TN11" s="143"/>
      <c r="TO11" s="143"/>
      <c r="TP11" s="143"/>
      <c r="TQ11" s="143"/>
      <c r="TR11" s="143"/>
      <c r="TS11" s="143"/>
      <c r="TT11" s="143"/>
      <c r="TU11" s="143"/>
      <c r="TV11" s="143"/>
      <c r="TW11" s="143"/>
      <c r="TX11" s="143"/>
      <c r="TY11" s="143"/>
      <c r="TZ11" s="143"/>
      <c r="UA11" s="143"/>
      <c r="UB11" s="143"/>
      <c r="UC11" s="143"/>
      <c r="UD11" s="143"/>
      <c r="UE11" s="143"/>
      <c r="UF11" s="143"/>
      <c r="UG11" s="143"/>
      <c r="UH11" s="143"/>
      <c r="UI11" s="143"/>
      <c r="UJ11" s="143"/>
      <c r="UK11" s="143"/>
      <c r="UL11" s="143"/>
      <c r="UM11" s="143"/>
      <c r="UN11" s="143"/>
      <c r="UO11" s="143"/>
      <c r="UP11" s="143"/>
      <c r="UQ11" s="143"/>
      <c r="UR11" s="143"/>
      <c r="US11" s="143"/>
      <c r="UT11" s="143"/>
      <c r="UU11" s="143"/>
      <c r="UV11" s="143"/>
      <c r="UW11" s="143"/>
      <c r="UX11" s="143"/>
      <c r="UY11" s="143"/>
      <c r="UZ11" s="143"/>
      <c r="VA11" s="143"/>
      <c r="VB11" s="143"/>
      <c r="VC11" s="143"/>
      <c r="VD11" s="143"/>
      <c r="VE11" s="143"/>
      <c r="VF11" s="143"/>
      <c r="VG11" s="143"/>
      <c r="VH11" s="143"/>
      <c r="VI11" s="143"/>
      <c r="VJ11" s="143"/>
      <c r="VK11" s="143"/>
      <c r="VL11" s="143"/>
      <c r="VM11" s="143"/>
      <c r="VN11" s="143"/>
      <c r="VO11" s="143"/>
      <c r="VP11" s="143"/>
      <c r="VQ11" s="143"/>
      <c r="VR11" s="143"/>
      <c r="VS11" s="143"/>
      <c r="VT11" s="143"/>
      <c r="VU11" s="143"/>
      <c r="VV11" s="143"/>
      <c r="VW11" s="143"/>
      <c r="VX11" s="143"/>
      <c r="VY11" s="143"/>
      <c r="VZ11" s="143"/>
      <c r="WA11" s="143"/>
      <c r="WB11" s="143"/>
      <c r="WC11" s="143"/>
      <c r="WD11" s="143"/>
      <c r="WE11" s="143"/>
      <c r="WF11" s="143"/>
      <c r="WG11" s="143"/>
      <c r="WH11" s="143"/>
      <c r="WI11" s="143"/>
      <c r="WJ11" s="143"/>
      <c r="WK11" s="143"/>
      <c r="WL11" s="143"/>
      <c r="WM11" s="143"/>
      <c r="WN11" s="143"/>
      <c r="WO11" s="143"/>
      <c r="WP11" s="143"/>
      <c r="WQ11" s="143"/>
      <c r="WR11" s="143"/>
      <c r="WS11" s="143"/>
      <c r="WT11" s="143"/>
      <c r="WU11" s="143"/>
      <c r="WV11" s="143"/>
      <c r="WW11" s="143"/>
      <c r="WX11" s="143"/>
      <c r="WY11" s="143"/>
      <c r="WZ11" s="143"/>
      <c r="XA11" s="143"/>
      <c r="XB11" s="143"/>
      <c r="XC11" s="143"/>
      <c r="XD11" s="143"/>
      <c r="XE11" s="143"/>
      <c r="XF11" s="143"/>
      <c r="XG11" s="143"/>
      <c r="XH11" s="143"/>
      <c r="XI11" s="143"/>
      <c r="XJ11" s="143"/>
      <c r="XK11" s="143"/>
      <c r="XL11" s="143"/>
      <c r="XM11" s="143"/>
      <c r="XN11" s="143"/>
      <c r="XO11" s="143"/>
      <c r="XP11" s="143"/>
      <c r="XQ11" s="143"/>
      <c r="XR11" s="143"/>
      <c r="XS11" s="143"/>
      <c r="XT11" s="143"/>
      <c r="XU11" s="143"/>
      <c r="XV11" s="143"/>
      <c r="XW11" s="143"/>
      <c r="XX11" s="143"/>
      <c r="XY11" s="143"/>
      <c r="XZ11" s="143"/>
      <c r="YA11" s="143"/>
      <c r="YB11" s="143"/>
      <c r="YC11" s="143"/>
      <c r="YD11" s="143"/>
      <c r="YE11" s="143"/>
      <c r="YF11" s="143"/>
      <c r="YG11" s="143"/>
      <c r="YH11" s="143"/>
      <c r="YI11" s="143"/>
      <c r="YJ11" s="143"/>
      <c r="YK11" s="143"/>
      <c r="YL11" s="143"/>
      <c r="YM11" s="143"/>
      <c r="YN11" s="143"/>
      <c r="YO11" s="143"/>
      <c r="YP11" s="143"/>
      <c r="YQ11" s="143"/>
      <c r="YR11" s="143"/>
      <c r="YS11" s="143"/>
      <c r="YT11" s="143"/>
      <c r="YU11" s="143"/>
      <c r="YV11" s="143"/>
      <c r="YW11" s="143"/>
      <c r="YX11" s="143"/>
      <c r="YY11" s="143"/>
      <c r="YZ11" s="143"/>
      <c r="ZA11" s="143"/>
      <c r="ZB11" s="143"/>
      <c r="ZC11" s="143"/>
      <c r="ZD11" s="143"/>
      <c r="ZE11" s="143"/>
      <c r="ZF11" s="143"/>
      <c r="ZG11" s="143"/>
      <c r="ZH11" s="143"/>
      <c r="ZI11" s="143"/>
      <c r="ZJ11" s="143"/>
      <c r="ZK11" s="143"/>
      <c r="ZL11" s="143"/>
      <c r="ZM11" s="143"/>
      <c r="ZN11" s="143"/>
      <c r="ZO11" s="143"/>
      <c r="ZP11" s="143"/>
      <c r="ZQ11" s="143"/>
      <c r="ZR11" s="143"/>
      <c r="ZS11" s="143"/>
      <c r="ZT11" s="143"/>
      <c r="ZU11" s="143"/>
      <c r="ZV11" s="143"/>
      <c r="ZW11" s="143"/>
      <c r="ZX11" s="143"/>
      <c r="ZY11" s="143"/>
      <c r="ZZ11" s="143"/>
      <c r="AAA11" s="143"/>
      <c r="AAB11" s="143"/>
      <c r="AAC11" s="143"/>
      <c r="AAD11" s="143"/>
      <c r="AAE11" s="143"/>
      <c r="AAF11" s="143"/>
      <c r="AAG11" s="143"/>
      <c r="AAH11" s="143"/>
      <c r="AAI11" s="143"/>
      <c r="AAJ11" s="143"/>
      <c r="AAK11" s="143"/>
      <c r="AAL11" s="143"/>
      <c r="AAM11" s="143"/>
      <c r="AAN11" s="143"/>
      <c r="AAO11" s="143"/>
      <c r="AAP11" s="143"/>
      <c r="AAQ11" s="143"/>
      <c r="AAR11" s="143"/>
      <c r="AAS11" s="143"/>
      <c r="AAT11" s="143"/>
      <c r="AAU11" s="143"/>
      <c r="AAV11" s="143"/>
      <c r="AAW11" s="143"/>
      <c r="AAX11" s="143"/>
      <c r="AAY11" s="143"/>
      <c r="AAZ11" s="143"/>
      <c r="ABA11" s="143"/>
      <c r="ABB11" s="143"/>
      <c r="ABC11" s="143"/>
      <c r="ABD11" s="143"/>
      <c r="ABE11" s="143"/>
      <c r="ABF11" s="143"/>
      <c r="ABG11" s="143"/>
      <c r="ABH11" s="143"/>
      <c r="ABI11" s="143"/>
      <c r="ABJ11" s="143"/>
      <c r="ABK11" s="143"/>
      <c r="ABL11" s="143"/>
      <c r="ABM11" s="143"/>
      <c r="ABN11" s="143"/>
      <c r="ABO11" s="143"/>
      <c r="ABP11" s="143"/>
      <c r="ABQ11" s="143"/>
      <c r="ABR11" s="143"/>
      <c r="ABS11" s="143"/>
      <c r="ABT11" s="143"/>
      <c r="ABU11" s="143"/>
      <c r="ABV11" s="143"/>
      <c r="ABW11" s="143"/>
      <c r="ABX11" s="143"/>
      <c r="ABY11" s="143"/>
      <c r="ABZ11" s="143"/>
      <c r="ACA11" s="143"/>
      <c r="ACB11" s="143"/>
      <c r="ACC11" s="143"/>
      <c r="ACD11" s="143"/>
      <c r="ACE11" s="143"/>
      <c r="ACF11" s="143"/>
      <c r="ACG11" s="143"/>
      <c r="ACH11" s="143"/>
      <c r="ACI11" s="143"/>
      <c r="ACJ11" s="143"/>
      <c r="ACK11" s="143"/>
      <c r="ACL11" s="143"/>
      <c r="ACM11" s="143"/>
      <c r="ACN11" s="143"/>
      <c r="ACO11" s="143"/>
      <c r="ACP11" s="143"/>
      <c r="ACQ11" s="143"/>
      <c r="ACR11" s="143"/>
      <c r="ACS11" s="143"/>
      <c r="ACT11" s="143"/>
      <c r="ACU11" s="143"/>
      <c r="ACV11" s="143"/>
      <c r="ACW11" s="143"/>
      <c r="ACX11" s="143"/>
      <c r="ACY11" s="143"/>
      <c r="ACZ11" s="143"/>
      <c r="ADA11" s="143"/>
      <c r="ADB11" s="143"/>
      <c r="ADC11" s="143"/>
      <c r="ADD11" s="143"/>
      <c r="ADE11" s="143"/>
      <c r="ADF11" s="143"/>
      <c r="ADG11" s="143"/>
      <c r="ADH11" s="143"/>
      <c r="ADI11" s="143"/>
      <c r="ADJ11" s="143"/>
      <c r="ADK11" s="143"/>
      <c r="ADL11" s="143"/>
      <c r="ADM11" s="143"/>
      <c r="ADN11" s="143"/>
      <c r="ADO11" s="143"/>
      <c r="ADP11" s="143"/>
      <c r="ADQ11" s="143"/>
      <c r="ADR11" s="143"/>
      <c r="ADS11" s="143"/>
      <c r="ADT11" s="143"/>
      <c r="ADU11" s="143"/>
      <c r="ADV11" s="143"/>
      <c r="ADW11" s="143"/>
      <c r="ADX11" s="143"/>
      <c r="ADY11" s="143"/>
      <c r="ADZ11" s="143"/>
      <c r="AEA11" s="143"/>
      <c r="AEB11" s="143"/>
      <c r="AEC11" s="143"/>
      <c r="AED11" s="143"/>
      <c r="AEE11" s="143"/>
      <c r="AEF11" s="143"/>
      <c r="AEG11" s="143"/>
      <c r="AEH11" s="143"/>
      <c r="AEI11" s="143"/>
      <c r="AEJ11" s="143"/>
      <c r="AEK11" s="143"/>
      <c r="AEL11" s="143"/>
      <c r="AEM11" s="143"/>
      <c r="AEN11" s="143"/>
      <c r="AEO11" s="143"/>
      <c r="AEP11" s="143"/>
      <c r="AEQ11" s="143"/>
      <c r="AER11" s="143"/>
      <c r="AES11" s="143"/>
      <c r="AET11" s="143"/>
      <c r="AEU11" s="143"/>
      <c r="AEV11" s="143"/>
      <c r="AEW11" s="143"/>
      <c r="AEX11" s="143"/>
      <c r="AEY11" s="143"/>
      <c r="AEZ11" s="143"/>
      <c r="AFA11" s="143"/>
      <c r="AFB11" s="143"/>
      <c r="AFC11" s="143"/>
      <c r="AFD11" s="143"/>
      <c r="AFE11" s="143"/>
      <c r="AFF11" s="143"/>
      <c r="AFG11" s="143"/>
      <c r="AFH11" s="143"/>
      <c r="AFI11" s="143"/>
      <c r="AFJ11" s="143"/>
      <c r="AFK11" s="143"/>
      <c r="AFL11" s="143"/>
      <c r="AFM11" s="143"/>
      <c r="AFN11" s="143"/>
      <c r="AFO11" s="143"/>
      <c r="AFP11" s="143"/>
      <c r="AFQ11" s="143"/>
      <c r="AFR11" s="143"/>
      <c r="AFS11" s="143"/>
      <c r="AFT11" s="143"/>
      <c r="AFU11" s="143"/>
      <c r="AFV11" s="143"/>
      <c r="AFW11" s="143"/>
      <c r="AFX11" s="143"/>
      <c r="AFY11" s="143"/>
      <c r="AFZ11" s="143"/>
      <c r="AGA11" s="143"/>
      <c r="AGB11" s="143"/>
      <c r="AGC11" s="143"/>
      <c r="AGD11" s="143"/>
      <c r="AGE11" s="143"/>
      <c r="AGF11" s="143"/>
      <c r="AGG11" s="143"/>
      <c r="AGH11" s="143"/>
      <c r="AGI11" s="143"/>
      <c r="AGJ11" s="143"/>
      <c r="AGK11" s="143"/>
      <c r="AGL11" s="143"/>
      <c r="AGM11" s="143"/>
      <c r="AGN11" s="143"/>
      <c r="AGO11" s="143"/>
      <c r="AGP11" s="143"/>
      <c r="AGQ11" s="143"/>
      <c r="AGR11" s="143"/>
      <c r="AGS11" s="143"/>
      <c r="AGT11" s="143"/>
      <c r="AGU11" s="143"/>
      <c r="AGV11" s="143"/>
      <c r="AGW11" s="143"/>
      <c r="AGX11" s="143"/>
      <c r="AGY11" s="143"/>
      <c r="AGZ11" s="143"/>
      <c r="AHA11" s="143"/>
      <c r="AHB11" s="143"/>
      <c r="AHC11" s="143"/>
      <c r="AHD11" s="143"/>
      <c r="AHE11" s="143"/>
      <c r="AHF11" s="143"/>
      <c r="AHG11" s="143"/>
      <c r="AHH11" s="143"/>
      <c r="AHI11" s="143"/>
      <c r="AHJ11" s="143"/>
      <c r="AHK11" s="143"/>
      <c r="AHL11" s="143"/>
      <c r="AHM11" s="143"/>
      <c r="AHN11" s="143"/>
      <c r="AHO11" s="143"/>
      <c r="AHP11" s="143"/>
      <c r="AHQ11" s="143"/>
      <c r="AHR11" s="143"/>
      <c r="AHS11" s="143"/>
      <c r="AHT11" s="143"/>
      <c r="AHU11" s="143"/>
      <c r="AHV11" s="143"/>
      <c r="AHW11" s="143"/>
      <c r="AHX11" s="143"/>
      <c r="AHY11" s="143"/>
      <c r="AHZ11" s="143"/>
      <c r="AIA11" s="143"/>
      <c r="AIB11" s="143"/>
      <c r="AIC11" s="143"/>
      <c r="AID11" s="143"/>
      <c r="AIE11" s="143"/>
      <c r="AIF11" s="143"/>
      <c r="AIG11" s="143"/>
      <c r="AIH11" s="143"/>
      <c r="AII11" s="143"/>
      <c r="AIJ11" s="143"/>
      <c r="AIK11" s="143"/>
      <c r="AIL11" s="143"/>
    </row>
    <row r="12" spans="1:922" s="137" customFormat="1">
      <c r="A12" s="296" t="s">
        <v>52</v>
      </c>
      <c r="B12" s="297"/>
      <c r="C12" s="298"/>
      <c r="D12" s="299" t="s">
        <v>53</v>
      </c>
      <c r="E12" s="300">
        <v>2582296</v>
      </c>
      <c r="F12" s="301">
        <v>2582296</v>
      </c>
      <c r="G12" s="301">
        <v>1706700</v>
      </c>
      <c r="H12" s="301">
        <v>115990</v>
      </c>
      <c r="I12" s="301">
        <v>0</v>
      </c>
      <c r="J12" s="300">
        <v>18000</v>
      </c>
      <c r="K12" s="301">
        <v>0</v>
      </c>
      <c r="L12" s="301">
        <v>18000</v>
      </c>
      <c r="M12" s="301">
        <v>0</v>
      </c>
      <c r="N12" s="301">
        <v>0</v>
      </c>
      <c r="O12" s="301">
        <v>0</v>
      </c>
      <c r="P12" s="300">
        <v>2600296</v>
      </c>
      <c r="Q12" s="138"/>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39"/>
      <c r="AZ12" s="139"/>
      <c r="BA12" s="139"/>
      <c r="BB12" s="139"/>
      <c r="BC12" s="139"/>
      <c r="BD12" s="139"/>
      <c r="BE12" s="139"/>
      <c r="BF12" s="139"/>
      <c r="BG12" s="139"/>
      <c r="BH12" s="139"/>
      <c r="BI12" s="139"/>
      <c r="BJ12" s="139"/>
      <c r="BK12" s="139"/>
      <c r="BL12" s="139"/>
      <c r="BM12" s="139"/>
      <c r="BN12" s="139"/>
      <c r="BO12" s="139"/>
      <c r="BP12" s="139"/>
      <c r="BQ12" s="139"/>
      <c r="BR12" s="139"/>
      <c r="BS12" s="139"/>
      <c r="BT12" s="139"/>
      <c r="BU12" s="139"/>
      <c r="BV12" s="139"/>
      <c r="BW12" s="139"/>
      <c r="BX12" s="139"/>
      <c r="BY12" s="139"/>
      <c r="BZ12" s="139"/>
      <c r="CA12" s="139"/>
      <c r="CB12" s="139"/>
      <c r="CC12" s="139"/>
      <c r="CD12" s="139"/>
      <c r="CE12" s="139"/>
      <c r="CF12" s="139"/>
      <c r="CG12" s="139"/>
      <c r="CH12" s="139"/>
      <c r="CI12" s="139"/>
      <c r="CJ12" s="139"/>
      <c r="CK12" s="139"/>
      <c r="CL12" s="139"/>
      <c r="CM12" s="139"/>
      <c r="CN12" s="139"/>
      <c r="CO12" s="139"/>
      <c r="CP12" s="139"/>
      <c r="CQ12" s="139"/>
      <c r="CR12" s="139"/>
      <c r="CS12" s="139"/>
      <c r="CT12" s="139"/>
      <c r="CU12" s="139"/>
      <c r="CV12" s="139"/>
      <c r="CW12" s="139"/>
      <c r="CX12" s="139"/>
      <c r="CY12" s="139"/>
      <c r="CZ12" s="139"/>
      <c r="DA12" s="139"/>
      <c r="DB12" s="139"/>
      <c r="DC12" s="139"/>
      <c r="DD12" s="139"/>
      <c r="DE12" s="139"/>
      <c r="DF12" s="139"/>
      <c r="DG12" s="139"/>
      <c r="DH12" s="139"/>
      <c r="DI12" s="139"/>
      <c r="DJ12" s="139"/>
      <c r="DK12" s="139"/>
      <c r="DL12" s="139"/>
      <c r="DM12" s="139"/>
      <c r="DN12" s="139"/>
      <c r="DO12" s="139"/>
      <c r="DP12" s="139"/>
      <c r="DQ12" s="139"/>
      <c r="DR12" s="139"/>
      <c r="DS12" s="139"/>
      <c r="DT12" s="139"/>
      <c r="DU12" s="139"/>
      <c r="DV12" s="139"/>
      <c r="DW12" s="139"/>
      <c r="DX12" s="139"/>
      <c r="DY12" s="139"/>
      <c r="DZ12" s="139"/>
      <c r="EA12" s="139"/>
      <c r="EB12" s="139"/>
      <c r="EC12" s="139"/>
      <c r="ED12" s="139"/>
      <c r="EE12" s="139"/>
      <c r="EF12" s="139"/>
      <c r="EG12" s="139"/>
      <c r="EH12" s="139"/>
      <c r="EI12" s="139"/>
      <c r="EJ12" s="139"/>
      <c r="EK12" s="139"/>
      <c r="EL12" s="139"/>
      <c r="EM12" s="139"/>
      <c r="EN12" s="139"/>
      <c r="EO12" s="139"/>
      <c r="EP12" s="139"/>
      <c r="EQ12" s="139"/>
      <c r="ER12" s="139"/>
      <c r="ES12" s="139"/>
      <c r="ET12" s="139"/>
      <c r="EU12" s="139"/>
      <c r="EV12" s="139"/>
      <c r="EW12" s="139"/>
      <c r="EX12" s="139"/>
      <c r="EY12" s="139"/>
      <c r="EZ12" s="139"/>
      <c r="FA12" s="139"/>
      <c r="FB12" s="139"/>
      <c r="FC12" s="139"/>
      <c r="FD12" s="139"/>
      <c r="FE12" s="139"/>
      <c r="FF12" s="139"/>
      <c r="FG12" s="139"/>
      <c r="FH12" s="139"/>
      <c r="FI12" s="139"/>
      <c r="FJ12" s="139"/>
      <c r="FK12" s="139"/>
      <c r="FL12" s="139"/>
      <c r="FM12" s="139"/>
      <c r="FN12" s="139"/>
      <c r="FO12" s="139"/>
      <c r="FP12" s="139"/>
      <c r="FQ12" s="139"/>
      <c r="FR12" s="139"/>
      <c r="FS12" s="139"/>
      <c r="FT12" s="139"/>
      <c r="FU12" s="139"/>
      <c r="FV12" s="139"/>
      <c r="FW12" s="139"/>
      <c r="FX12" s="139"/>
      <c r="FY12" s="139"/>
      <c r="FZ12" s="139"/>
      <c r="GA12" s="139"/>
      <c r="GB12" s="139"/>
      <c r="GC12" s="139"/>
      <c r="GD12" s="139"/>
      <c r="GE12" s="139"/>
      <c r="GF12" s="139"/>
      <c r="GG12" s="139"/>
      <c r="GH12" s="139"/>
      <c r="GI12" s="139"/>
      <c r="GJ12" s="139"/>
      <c r="GK12" s="139"/>
      <c r="GL12" s="139"/>
      <c r="GM12" s="139"/>
      <c r="GN12" s="139"/>
      <c r="GO12" s="139"/>
      <c r="GP12" s="139"/>
      <c r="GQ12" s="139"/>
      <c r="GR12" s="139"/>
      <c r="GS12" s="139"/>
      <c r="GT12" s="139"/>
      <c r="GU12" s="139"/>
      <c r="GV12" s="139"/>
      <c r="GW12" s="139"/>
      <c r="GX12" s="139"/>
      <c r="GY12" s="139"/>
      <c r="GZ12" s="139"/>
      <c r="HA12" s="139"/>
      <c r="HB12" s="139"/>
      <c r="HC12" s="139"/>
      <c r="HD12" s="139"/>
      <c r="HE12" s="139"/>
      <c r="HF12" s="139"/>
      <c r="HG12" s="139"/>
      <c r="HH12" s="139"/>
      <c r="HI12" s="139"/>
      <c r="HJ12" s="139"/>
      <c r="HK12" s="139"/>
      <c r="HL12" s="139"/>
      <c r="HM12" s="139"/>
      <c r="HN12" s="139"/>
      <c r="HO12" s="139"/>
      <c r="HP12" s="139"/>
      <c r="HQ12" s="139"/>
      <c r="HR12" s="139"/>
      <c r="HS12" s="139"/>
      <c r="HT12" s="139"/>
      <c r="HU12" s="139"/>
      <c r="HV12" s="139"/>
      <c r="HW12" s="139"/>
      <c r="HX12" s="139"/>
      <c r="HY12" s="139"/>
      <c r="HZ12" s="139"/>
      <c r="IA12" s="139"/>
      <c r="IB12" s="139"/>
      <c r="IC12" s="139"/>
      <c r="ID12" s="139"/>
      <c r="IE12" s="139"/>
      <c r="IF12" s="139"/>
      <c r="IG12" s="139"/>
      <c r="IH12" s="139"/>
      <c r="II12" s="139"/>
      <c r="IJ12" s="139"/>
      <c r="IK12" s="139"/>
      <c r="IL12" s="139"/>
      <c r="IM12" s="139"/>
      <c r="IN12" s="139"/>
      <c r="IO12" s="139"/>
      <c r="IP12" s="139"/>
      <c r="IQ12" s="139"/>
      <c r="IR12" s="139"/>
      <c r="IS12" s="139"/>
      <c r="IT12" s="139"/>
      <c r="IU12" s="139"/>
      <c r="IV12" s="139"/>
      <c r="IW12" s="139"/>
      <c r="IX12" s="139"/>
      <c r="IY12" s="139"/>
      <c r="IZ12" s="139"/>
      <c r="JA12" s="139"/>
      <c r="JB12" s="139"/>
      <c r="JC12" s="139"/>
      <c r="JD12" s="139"/>
      <c r="JE12" s="139"/>
      <c r="JF12" s="139"/>
      <c r="JG12" s="139"/>
      <c r="JH12" s="139"/>
      <c r="JI12" s="139"/>
      <c r="JJ12" s="139"/>
      <c r="JK12" s="139"/>
      <c r="JL12" s="139"/>
      <c r="JM12" s="139"/>
      <c r="JN12" s="139"/>
      <c r="JO12" s="139"/>
      <c r="JP12" s="139"/>
      <c r="JQ12" s="139"/>
      <c r="JR12" s="139"/>
      <c r="JS12" s="139"/>
      <c r="JT12" s="139"/>
      <c r="JU12" s="139"/>
      <c r="JV12" s="139"/>
      <c r="JW12" s="139"/>
      <c r="JX12" s="139"/>
      <c r="JY12" s="139"/>
      <c r="JZ12" s="139"/>
      <c r="KA12" s="139"/>
      <c r="KB12" s="139"/>
      <c r="KC12" s="139"/>
      <c r="KD12" s="139"/>
      <c r="KE12" s="139"/>
      <c r="KF12" s="139"/>
      <c r="KG12" s="139"/>
      <c r="KH12" s="139"/>
      <c r="KI12" s="139"/>
      <c r="KJ12" s="139"/>
      <c r="KK12" s="139"/>
      <c r="KL12" s="139"/>
      <c r="KM12" s="139"/>
      <c r="KN12" s="139"/>
      <c r="KO12" s="139"/>
      <c r="KP12" s="139"/>
      <c r="KQ12" s="139"/>
      <c r="KR12" s="139"/>
      <c r="KS12" s="139"/>
      <c r="KT12" s="139"/>
      <c r="KU12" s="139"/>
      <c r="KV12" s="139"/>
      <c r="KW12" s="139"/>
      <c r="KX12" s="139"/>
      <c r="KY12" s="139"/>
      <c r="KZ12" s="139"/>
      <c r="LA12" s="139"/>
      <c r="LB12" s="139"/>
      <c r="LC12" s="139"/>
      <c r="LD12" s="139"/>
      <c r="LE12" s="139"/>
      <c r="LF12" s="139"/>
      <c r="LG12" s="139"/>
      <c r="LH12" s="139"/>
      <c r="LI12" s="139"/>
      <c r="LJ12" s="139"/>
      <c r="LK12" s="139"/>
      <c r="LL12" s="139"/>
      <c r="LM12" s="139"/>
      <c r="LN12" s="139"/>
      <c r="LO12" s="139"/>
      <c r="LP12" s="139"/>
      <c r="LQ12" s="139"/>
      <c r="LR12" s="139"/>
      <c r="LS12" s="139"/>
      <c r="LT12" s="139"/>
      <c r="LU12" s="139"/>
      <c r="LV12" s="139"/>
      <c r="LW12" s="139"/>
      <c r="LX12" s="139"/>
      <c r="LY12" s="139"/>
      <c r="LZ12" s="139"/>
      <c r="MA12" s="139"/>
      <c r="MB12" s="139"/>
      <c r="MC12" s="139"/>
      <c r="MD12" s="139"/>
      <c r="ME12" s="139"/>
      <c r="MF12" s="139"/>
      <c r="MG12" s="139"/>
      <c r="MH12" s="139"/>
      <c r="MI12" s="139"/>
      <c r="MJ12" s="139"/>
      <c r="MK12" s="139"/>
      <c r="ML12" s="139"/>
      <c r="MM12" s="139"/>
      <c r="MN12" s="139"/>
      <c r="MO12" s="139"/>
      <c r="MP12" s="139"/>
      <c r="MQ12" s="139"/>
      <c r="MR12" s="139"/>
      <c r="MS12" s="139"/>
      <c r="MT12" s="139"/>
      <c r="MU12" s="139"/>
      <c r="MV12" s="139"/>
      <c r="MW12" s="139"/>
      <c r="MX12" s="139"/>
      <c r="MY12" s="139"/>
      <c r="MZ12" s="139"/>
      <c r="NA12" s="139"/>
      <c r="NB12" s="139"/>
      <c r="NC12" s="139"/>
      <c r="ND12" s="139"/>
      <c r="NE12" s="139"/>
      <c r="NF12" s="139"/>
      <c r="NG12" s="139"/>
      <c r="NH12" s="139"/>
      <c r="NI12" s="139"/>
      <c r="NJ12" s="139"/>
      <c r="NK12" s="139"/>
      <c r="NL12" s="139"/>
      <c r="NM12" s="139"/>
      <c r="NN12" s="139"/>
      <c r="NO12" s="139"/>
      <c r="NP12" s="139"/>
      <c r="NQ12" s="139"/>
      <c r="NR12" s="139"/>
      <c r="NS12" s="139"/>
      <c r="NT12" s="139"/>
      <c r="NU12" s="139"/>
      <c r="NV12" s="139"/>
      <c r="NW12" s="139"/>
      <c r="NX12" s="139"/>
      <c r="NY12" s="139"/>
      <c r="NZ12" s="139"/>
      <c r="OA12" s="139"/>
      <c r="OB12" s="139"/>
      <c r="OC12" s="139"/>
      <c r="OD12" s="139"/>
      <c r="OE12" s="139"/>
      <c r="OF12" s="139"/>
      <c r="OG12" s="139"/>
      <c r="OH12" s="139"/>
      <c r="OI12" s="139"/>
      <c r="OJ12" s="139"/>
      <c r="OK12" s="139"/>
      <c r="OL12" s="139"/>
      <c r="OM12" s="139"/>
      <c r="ON12" s="139"/>
      <c r="OO12" s="139"/>
      <c r="OP12" s="139"/>
      <c r="OQ12" s="139"/>
      <c r="OR12" s="139"/>
      <c r="OS12" s="139"/>
      <c r="OT12" s="139"/>
      <c r="OU12" s="139"/>
      <c r="OV12" s="139"/>
      <c r="OW12" s="139"/>
      <c r="OX12" s="139"/>
      <c r="OY12" s="139"/>
      <c r="OZ12" s="139"/>
      <c r="PA12" s="139"/>
      <c r="PB12" s="139"/>
      <c r="PC12" s="139"/>
      <c r="PD12" s="139"/>
      <c r="PE12" s="139"/>
      <c r="PF12" s="139"/>
      <c r="PG12" s="139"/>
      <c r="PH12" s="139"/>
      <c r="PI12" s="139"/>
      <c r="PJ12" s="139"/>
      <c r="PK12" s="139"/>
      <c r="PL12" s="139"/>
      <c r="PM12" s="139"/>
      <c r="PN12" s="139"/>
      <c r="PO12" s="139"/>
      <c r="PP12" s="139"/>
      <c r="PQ12" s="139"/>
      <c r="PR12" s="139"/>
      <c r="PS12" s="139"/>
      <c r="PT12" s="139"/>
      <c r="PU12" s="139"/>
      <c r="PV12" s="139"/>
      <c r="PW12" s="139"/>
      <c r="PX12" s="139"/>
      <c r="PY12" s="139"/>
      <c r="PZ12" s="139"/>
      <c r="QA12" s="139"/>
      <c r="QB12" s="139"/>
      <c r="QC12" s="139"/>
      <c r="QD12" s="139"/>
      <c r="QE12" s="139"/>
      <c r="QF12" s="139"/>
      <c r="QG12" s="139"/>
      <c r="QH12" s="139"/>
      <c r="QI12" s="139"/>
      <c r="QJ12" s="139"/>
      <c r="QK12" s="139"/>
      <c r="QL12" s="139"/>
      <c r="QM12" s="139"/>
      <c r="QN12" s="139"/>
      <c r="QO12" s="139"/>
      <c r="QP12" s="139"/>
      <c r="QQ12" s="139"/>
      <c r="QR12" s="139"/>
      <c r="QS12" s="139"/>
      <c r="QT12" s="139"/>
      <c r="QU12" s="139"/>
      <c r="QV12" s="139"/>
      <c r="QW12" s="139"/>
      <c r="QX12" s="139"/>
      <c r="QY12" s="139"/>
      <c r="QZ12" s="139"/>
      <c r="RA12" s="139"/>
      <c r="RB12" s="139"/>
      <c r="RC12" s="139"/>
      <c r="RD12" s="139"/>
      <c r="RE12" s="139"/>
      <c r="RF12" s="139"/>
      <c r="RG12" s="139"/>
      <c r="RH12" s="139"/>
      <c r="RI12" s="139"/>
      <c r="RJ12" s="139"/>
      <c r="RK12" s="139"/>
      <c r="RL12" s="139"/>
      <c r="RM12" s="139"/>
      <c r="RN12" s="139"/>
      <c r="RO12" s="139"/>
      <c r="RP12" s="139"/>
      <c r="RQ12" s="139"/>
      <c r="RR12" s="139"/>
      <c r="RS12" s="139"/>
      <c r="RT12" s="139"/>
      <c r="RU12" s="139"/>
      <c r="RV12" s="139"/>
      <c r="RW12" s="139"/>
      <c r="RX12" s="139"/>
      <c r="RY12" s="139"/>
      <c r="RZ12" s="139"/>
      <c r="SA12" s="139"/>
      <c r="SB12" s="139"/>
      <c r="SC12" s="139"/>
      <c r="SD12" s="139"/>
      <c r="SE12" s="139"/>
      <c r="SF12" s="139"/>
      <c r="SG12" s="139"/>
      <c r="SH12" s="139"/>
      <c r="SI12" s="139"/>
      <c r="SJ12" s="139"/>
      <c r="SK12" s="139"/>
      <c r="SL12" s="139"/>
      <c r="SM12" s="139"/>
      <c r="SN12" s="139"/>
      <c r="SO12" s="139"/>
      <c r="SP12" s="139"/>
      <c r="SQ12" s="139"/>
      <c r="SR12" s="139"/>
      <c r="SS12" s="139"/>
      <c r="ST12" s="139"/>
      <c r="SU12" s="139"/>
      <c r="SV12" s="139"/>
      <c r="SW12" s="139"/>
      <c r="SX12" s="139"/>
      <c r="SY12" s="139"/>
      <c r="SZ12" s="139"/>
      <c r="TA12" s="139"/>
      <c r="TB12" s="139"/>
      <c r="TC12" s="139"/>
      <c r="TD12" s="139"/>
      <c r="TE12" s="139"/>
      <c r="TF12" s="139"/>
      <c r="TG12" s="139"/>
      <c r="TH12" s="139"/>
      <c r="TI12" s="139"/>
      <c r="TJ12" s="139"/>
      <c r="TK12" s="139"/>
      <c r="TL12" s="139"/>
      <c r="TM12" s="139"/>
      <c r="TN12" s="139"/>
      <c r="TO12" s="139"/>
      <c r="TP12" s="139"/>
      <c r="TQ12" s="139"/>
      <c r="TR12" s="139"/>
      <c r="TS12" s="139"/>
      <c r="TT12" s="139"/>
      <c r="TU12" s="139"/>
      <c r="TV12" s="139"/>
      <c r="TW12" s="139"/>
      <c r="TX12" s="139"/>
      <c r="TY12" s="139"/>
      <c r="TZ12" s="139"/>
      <c r="UA12" s="139"/>
      <c r="UB12" s="139"/>
      <c r="UC12" s="139"/>
      <c r="UD12" s="139"/>
      <c r="UE12" s="139"/>
      <c r="UF12" s="139"/>
      <c r="UG12" s="139"/>
      <c r="UH12" s="139"/>
      <c r="UI12" s="139"/>
      <c r="UJ12" s="139"/>
      <c r="UK12" s="139"/>
      <c r="UL12" s="139"/>
      <c r="UM12" s="139"/>
      <c r="UN12" s="139"/>
      <c r="UO12" s="139"/>
      <c r="UP12" s="139"/>
      <c r="UQ12" s="139"/>
      <c r="UR12" s="139"/>
      <c r="US12" s="139"/>
      <c r="UT12" s="139"/>
      <c r="UU12" s="139"/>
      <c r="UV12" s="139"/>
      <c r="UW12" s="139"/>
      <c r="UX12" s="139"/>
      <c r="UY12" s="139"/>
      <c r="UZ12" s="139"/>
      <c r="VA12" s="139"/>
      <c r="VB12" s="139"/>
      <c r="VC12" s="139"/>
      <c r="VD12" s="139"/>
      <c r="VE12" s="139"/>
      <c r="VF12" s="139"/>
      <c r="VG12" s="139"/>
      <c r="VH12" s="139"/>
      <c r="VI12" s="139"/>
      <c r="VJ12" s="139"/>
      <c r="VK12" s="139"/>
      <c r="VL12" s="139"/>
      <c r="VM12" s="139"/>
      <c r="VN12" s="139"/>
      <c r="VO12" s="139"/>
      <c r="VP12" s="139"/>
      <c r="VQ12" s="139"/>
      <c r="VR12" s="139"/>
      <c r="VS12" s="139"/>
      <c r="VT12" s="139"/>
      <c r="VU12" s="139"/>
      <c r="VV12" s="139"/>
      <c r="VW12" s="139"/>
      <c r="VX12" s="139"/>
      <c r="VY12" s="139"/>
      <c r="VZ12" s="139"/>
      <c r="WA12" s="139"/>
      <c r="WB12" s="139"/>
      <c r="WC12" s="139"/>
      <c r="WD12" s="139"/>
      <c r="WE12" s="139"/>
      <c r="WF12" s="139"/>
      <c r="WG12" s="139"/>
      <c r="WH12" s="139"/>
      <c r="WI12" s="139"/>
      <c r="WJ12" s="139"/>
      <c r="WK12" s="139"/>
      <c r="WL12" s="139"/>
      <c r="WM12" s="139"/>
      <c r="WN12" s="139"/>
      <c r="WO12" s="139"/>
      <c r="WP12" s="139"/>
      <c r="WQ12" s="139"/>
      <c r="WR12" s="139"/>
      <c r="WS12" s="139"/>
      <c r="WT12" s="139"/>
      <c r="WU12" s="139"/>
      <c r="WV12" s="139"/>
      <c r="WW12" s="139"/>
      <c r="WX12" s="139"/>
      <c r="WY12" s="139"/>
      <c r="WZ12" s="139"/>
      <c r="XA12" s="139"/>
      <c r="XB12" s="139"/>
      <c r="XC12" s="139"/>
      <c r="XD12" s="139"/>
      <c r="XE12" s="139"/>
      <c r="XF12" s="139"/>
      <c r="XG12" s="139"/>
      <c r="XH12" s="139"/>
      <c r="XI12" s="139"/>
      <c r="XJ12" s="139"/>
      <c r="XK12" s="139"/>
      <c r="XL12" s="139"/>
      <c r="XM12" s="139"/>
      <c r="XN12" s="139"/>
      <c r="XO12" s="139"/>
      <c r="XP12" s="139"/>
      <c r="XQ12" s="139"/>
      <c r="XR12" s="139"/>
      <c r="XS12" s="139"/>
      <c r="XT12" s="139"/>
      <c r="XU12" s="139"/>
      <c r="XV12" s="139"/>
      <c r="XW12" s="139"/>
      <c r="XX12" s="139"/>
      <c r="XY12" s="139"/>
      <c r="XZ12" s="139"/>
      <c r="YA12" s="139"/>
      <c r="YB12" s="139"/>
      <c r="YC12" s="139"/>
      <c r="YD12" s="139"/>
      <c r="YE12" s="139"/>
      <c r="YF12" s="139"/>
      <c r="YG12" s="139"/>
      <c r="YH12" s="139"/>
      <c r="YI12" s="139"/>
      <c r="YJ12" s="139"/>
      <c r="YK12" s="139"/>
      <c r="YL12" s="139"/>
      <c r="YM12" s="139"/>
      <c r="YN12" s="139"/>
      <c r="YO12" s="139"/>
      <c r="YP12" s="139"/>
      <c r="YQ12" s="139"/>
      <c r="YR12" s="139"/>
      <c r="YS12" s="139"/>
      <c r="YT12" s="139"/>
      <c r="YU12" s="139"/>
      <c r="YV12" s="139"/>
      <c r="YW12" s="139"/>
      <c r="YX12" s="139"/>
      <c r="YY12" s="139"/>
      <c r="YZ12" s="139"/>
      <c r="ZA12" s="139"/>
      <c r="ZB12" s="139"/>
      <c r="ZC12" s="139"/>
      <c r="ZD12" s="139"/>
      <c r="ZE12" s="139"/>
      <c r="ZF12" s="139"/>
      <c r="ZG12" s="139"/>
      <c r="ZH12" s="139"/>
      <c r="ZI12" s="139"/>
      <c r="ZJ12" s="139"/>
      <c r="ZK12" s="139"/>
      <c r="ZL12" s="139"/>
      <c r="ZM12" s="139"/>
      <c r="ZN12" s="139"/>
      <c r="ZO12" s="139"/>
      <c r="ZP12" s="139"/>
      <c r="ZQ12" s="139"/>
      <c r="ZR12" s="139"/>
      <c r="ZS12" s="139"/>
      <c r="ZT12" s="139"/>
      <c r="ZU12" s="139"/>
      <c r="ZV12" s="139"/>
      <c r="ZW12" s="139"/>
      <c r="ZX12" s="139"/>
      <c r="ZY12" s="139"/>
      <c r="ZZ12" s="139"/>
      <c r="AAA12" s="139"/>
      <c r="AAB12" s="139"/>
      <c r="AAC12" s="139"/>
      <c r="AAD12" s="139"/>
      <c r="AAE12" s="139"/>
      <c r="AAF12" s="139"/>
      <c r="AAG12" s="139"/>
      <c r="AAH12" s="139"/>
      <c r="AAI12" s="139"/>
      <c r="AAJ12" s="139"/>
      <c r="AAK12" s="139"/>
      <c r="AAL12" s="139"/>
      <c r="AAM12" s="139"/>
      <c r="AAN12" s="139"/>
      <c r="AAO12" s="139"/>
      <c r="AAP12" s="139"/>
      <c r="AAQ12" s="139"/>
      <c r="AAR12" s="139"/>
      <c r="AAS12" s="139"/>
      <c r="AAT12" s="139"/>
      <c r="AAU12" s="139"/>
      <c r="AAV12" s="139"/>
      <c r="AAW12" s="139"/>
      <c r="AAX12" s="139"/>
      <c r="AAY12" s="139"/>
      <c r="AAZ12" s="139"/>
      <c r="ABA12" s="139"/>
      <c r="ABB12" s="139"/>
      <c r="ABC12" s="139"/>
      <c r="ABD12" s="139"/>
      <c r="ABE12" s="139"/>
      <c r="ABF12" s="139"/>
      <c r="ABG12" s="139"/>
      <c r="ABH12" s="139"/>
      <c r="ABI12" s="139"/>
      <c r="ABJ12" s="139"/>
      <c r="ABK12" s="139"/>
      <c r="ABL12" s="139"/>
      <c r="ABM12" s="139"/>
      <c r="ABN12" s="139"/>
      <c r="ABO12" s="139"/>
      <c r="ABP12" s="139"/>
      <c r="ABQ12" s="139"/>
      <c r="ABR12" s="139"/>
      <c r="ABS12" s="139"/>
      <c r="ABT12" s="139"/>
      <c r="ABU12" s="139"/>
      <c r="ABV12" s="139"/>
      <c r="ABW12" s="139"/>
      <c r="ABX12" s="139"/>
      <c r="ABY12" s="139"/>
      <c r="ABZ12" s="139"/>
      <c r="ACA12" s="139"/>
      <c r="ACB12" s="139"/>
      <c r="ACC12" s="139"/>
      <c r="ACD12" s="139"/>
      <c r="ACE12" s="139"/>
      <c r="ACF12" s="139"/>
      <c r="ACG12" s="139"/>
      <c r="ACH12" s="139"/>
      <c r="ACI12" s="139"/>
      <c r="ACJ12" s="139"/>
      <c r="ACK12" s="139"/>
      <c r="ACL12" s="139"/>
      <c r="ACM12" s="139"/>
      <c r="ACN12" s="139"/>
      <c r="ACO12" s="139"/>
      <c r="ACP12" s="139"/>
      <c r="ACQ12" s="139"/>
      <c r="ACR12" s="139"/>
      <c r="ACS12" s="139"/>
      <c r="ACT12" s="139"/>
      <c r="ACU12" s="139"/>
      <c r="ACV12" s="139"/>
      <c r="ACW12" s="139"/>
      <c r="ACX12" s="139"/>
      <c r="ACY12" s="139"/>
      <c r="ACZ12" s="139"/>
      <c r="ADA12" s="139"/>
      <c r="ADB12" s="139"/>
      <c r="ADC12" s="139"/>
      <c r="ADD12" s="139"/>
      <c r="ADE12" s="139"/>
      <c r="ADF12" s="139"/>
      <c r="ADG12" s="139"/>
      <c r="ADH12" s="139"/>
      <c r="ADI12" s="139"/>
      <c r="ADJ12" s="139"/>
      <c r="ADK12" s="139"/>
      <c r="ADL12" s="139"/>
      <c r="ADM12" s="139"/>
      <c r="ADN12" s="139"/>
      <c r="ADO12" s="139"/>
      <c r="ADP12" s="139"/>
      <c r="ADQ12" s="139"/>
      <c r="ADR12" s="139"/>
      <c r="ADS12" s="139"/>
      <c r="ADT12" s="139"/>
      <c r="ADU12" s="139"/>
      <c r="ADV12" s="139"/>
      <c r="ADW12" s="139"/>
      <c r="ADX12" s="139"/>
      <c r="ADY12" s="139"/>
      <c r="ADZ12" s="139"/>
      <c r="AEA12" s="139"/>
      <c r="AEB12" s="139"/>
      <c r="AEC12" s="139"/>
      <c r="AED12" s="139"/>
      <c r="AEE12" s="139"/>
      <c r="AEF12" s="139"/>
      <c r="AEG12" s="139"/>
      <c r="AEH12" s="139"/>
      <c r="AEI12" s="139"/>
      <c r="AEJ12" s="139"/>
      <c r="AEK12" s="139"/>
      <c r="AEL12" s="139"/>
      <c r="AEM12" s="139"/>
      <c r="AEN12" s="139"/>
      <c r="AEO12" s="139"/>
      <c r="AEP12" s="139"/>
      <c r="AEQ12" s="139"/>
      <c r="AER12" s="139"/>
      <c r="AES12" s="139"/>
      <c r="AET12" s="139"/>
      <c r="AEU12" s="139"/>
      <c r="AEV12" s="139"/>
      <c r="AEW12" s="139"/>
      <c r="AEX12" s="139"/>
      <c r="AEY12" s="139"/>
      <c r="AEZ12" s="139"/>
      <c r="AFA12" s="139"/>
      <c r="AFB12" s="139"/>
      <c r="AFC12" s="139"/>
      <c r="AFD12" s="139"/>
      <c r="AFE12" s="139"/>
      <c r="AFF12" s="139"/>
      <c r="AFG12" s="139"/>
      <c r="AFH12" s="139"/>
      <c r="AFI12" s="139"/>
      <c r="AFJ12" s="139"/>
      <c r="AFK12" s="139"/>
      <c r="AFL12" s="139"/>
      <c r="AFM12" s="139"/>
      <c r="AFN12" s="139"/>
      <c r="AFO12" s="139"/>
      <c r="AFP12" s="139"/>
      <c r="AFQ12" s="139"/>
      <c r="AFR12" s="139"/>
      <c r="AFS12" s="139"/>
      <c r="AFT12" s="139"/>
      <c r="AFU12" s="139"/>
      <c r="AFV12" s="139"/>
      <c r="AFW12" s="139"/>
      <c r="AFX12" s="139"/>
      <c r="AFY12" s="139"/>
      <c r="AFZ12" s="139"/>
      <c r="AGA12" s="139"/>
      <c r="AGB12" s="139"/>
      <c r="AGC12" s="139"/>
      <c r="AGD12" s="139"/>
      <c r="AGE12" s="139"/>
      <c r="AGF12" s="139"/>
      <c r="AGG12" s="139"/>
      <c r="AGH12" s="139"/>
      <c r="AGI12" s="139"/>
      <c r="AGJ12" s="139"/>
      <c r="AGK12" s="139"/>
      <c r="AGL12" s="139"/>
      <c r="AGM12" s="139"/>
      <c r="AGN12" s="139"/>
      <c r="AGO12" s="139"/>
      <c r="AGP12" s="139"/>
      <c r="AGQ12" s="139"/>
      <c r="AGR12" s="139"/>
      <c r="AGS12" s="139"/>
      <c r="AGT12" s="139"/>
      <c r="AGU12" s="139"/>
      <c r="AGV12" s="139"/>
      <c r="AGW12" s="139"/>
      <c r="AGX12" s="139"/>
      <c r="AGY12" s="139"/>
      <c r="AGZ12" s="139"/>
      <c r="AHA12" s="139"/>
      <c r="AHB12" s="139"/>
      <c r="AHC12" s="139"/>
      <c r="AHD12" s="139"/>
      <c r="AHE12" s="139"/>
      <c r="AHF12" s="139"/>
      <c r="AHG12" s="139"/>
      <c r="AHH12" s="139"/>
      <c r="AHI12" s="139"/>
      <c r="AHJ12" s="139"/>
      <c r="AHK12" s="139"/>
      <c r="AHL12" s="139"/>
      <c r="AHM12" s="139"/>
      <c r="AHN12" s="139"/>
      <c r="AHO12" s="139"/>
      <c r="AHP12" s="139"/>
      <c r="AHQ12" s="139"/>
      <c r="AHR12" s="139"/>
      <c r="AHS12" s="139"/>
      <c r="AHT12" s="139"/>
      <c r="AHU12" s="139"/>
      <c r="AHV12" s="139"/>
      <c r="AHW12" s="139"/>
      <c r="AHX12" s="139"/>
      <c r="AHY12" s="139"/>
      <c r="AHZ12" s="139"/>
      <c r="AIA12" s="139"/>
      <c r="AIB12" s="139"/>
      <c r="AIC12" s="139"/>
      <c r="AID12" s="139"/>
      <c r="AIE12" s="139"/>
      <c r="AIF12" s="139"/>
      <c r="AIG12" s="139"/>
      <c r="AIH12" s="139"/>
      <c r="AII12" s="139"/>
      <c r="AIJ12" s="139"/>
      <c r="AIK12" s="139"/>
      <c r="AIL12" s="139"/>
    </row>
    <row r="13" spans="1:922" s="137" customFormat="1">
      <c r="A13" s="296" t="s">
        <v>54</v>
      </c>
      <c r="B13" s="297"/>
      <c r="C13" s="298"/>
      <c r="D13" s="299" t="s">
        <v>53</v>
      </c>
      <c r="E13" s="300">
        <v>2582296</v>
      </c>
      <c r="F13" s="301">
        <v>2582296</v>
      </c>
      <c r="G13" s="301">
        <v>1706700</v>
      </c>
      <c r="H13" s="301">
        <v>115990</v>
      </c>
      <c r="I13" s="301">
        <v>0</v>
      </c>
      <c r="J13" s="300">
        <v>18000</v>
      </c>
      <c r="K13" s="301">
        <v>0</v>
      </c>
      <c r="L13" s="301">
        <v>18000</v>
      </c>
      <c r="M13" s="301">
        <v>0</v>
      </c>
      <c r="N13" s="301">
        <v>0</v>
      </c>
      <c r="O13" s="301">
        <v>0</v>
      </c>
      <c r="P13" s="300">
        <v>2600296</v>
      </c>
      <c r="Q13" s="138"/>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c r="IR13" s="139"/>
      <c r="IS13" s="139"/>
      <c r="IT13" s="139"/>
      <c r="IU13" s="139"/>
      <c r="IV13" s="139"/>
      <c r="IW13" s="139"/>
      <c r="IX13" s="139"/>
      <c r="IY13" s="139"/>
      <c r="IZ13" s="139"/>
      <c r="JA13" s="139"/>
      <c r="JB13" s="139"/>
      <c r="JC13" s="139"/>
      <c r="JD13" s="139"/>
      <c r="JE13" s="139"/>
      <c r="JF13" s="139"/>
      <c r="JG13" s="139"/>
      <c r="JH13" s="139"/>
      <c r="JI13" s="139"/>
      <c r="JJ13" s="139"/>
      <c r="JK13" s="139"/>
      <c r="JL13" s="139"/>
      <c r="JM13" s="139"/>
      <c r="JN13" s="139"/>
      <c r="JO13" s="139"/>
      <c r="JP13" s="139"/>
      <c r="JQ13" s="139"/>
      <c r="JR13" s="139"/>
      <c r="JS13" s="139"/>
      <c r="JT13" s="139"/>
      <c r="JU13" s="139"/>
      <c r="JV13" s="139"/>
      <c r="JW13" s="139"/>
      <c r="JX13" s="139"/>
      <c r="JY13" s="139"/>
      <c r="JZ13" s="139"/>
      <c r="KA13" s="139"/>
      <c r="KB13" s="139"/>
      <c r="KC13" s="139"/>
      <c r="KD13" s="139"/>
      <c r="KE13" s="139"/>
      <c r="KF13" s="139"/>
      <c r="KG13" s="139"/>
      <c r="KH13" s="139"/>
      <c r="KI13" s="139"/>
      <c r="KJ13" s="139"/>
      <c r="KK13" s="139"/>
      <c r="KL13" s="139"/>
      <c r="KM13" s="139"/>
      <c r="KN13" s="139"/>
      <c r="KO13" s="139"/>
      <c r="KP13" s="139"/>
      <c r="KQ13" s="139"/>
      <c r="KR13" s="139"/>
      <c r="KS13" s="139"/>
      <c r="KT13" s="139"/>
      <c r="KU13" s="139"/>
      <c r="KV13" s="139"/>
      <c r="KW13" s="139"/>
      <c r="KX13" s="139"/>
      <c r="KY13" s="139"/>
      <c r="KZ13" s="139"/>
      <c r="LA13" s="139"/>
      <c r="LB13" s="139"/>
      <c r="LC13" s="139"/>
      <c r="LD13" s="139"/>
      <c r="LE13" s="139"/>
      <c r="LF13" s="139"/>
      <c r="LG13" s="139"/>
      <c r="LH13" s="139"/>
      <c r="LI13" s="139"/>
      <c r="LJ13" s="139"/>
      <c r="LK13" s="139"/>
      <c r="LL13" s="139"/>
      <c r="LM13" s="139"/>
      <c r="LN13" s="139"/>
      <c r="LO13" s="139"/>
      <c r="LP13" s="139"/>
      <c r="LQ13" s="139"/>
      <c r="LR13" s="139"/>
      <c r="LS13" s="139"/>
      <c r="LT13" s="139"/>
      <c r="LU13" s="139"/>
      <c r="LV13" s="139"/>
      <c r="LW13" s="139"/>
      <c r="LX13" s="139"/>
      <c r="LY13" s="139"/>
      <c r="LZ13" s="139"/>
      <c r="MA13" s="139"/>
      <c r="MB13" s="139"/>
      <c r="MC13" s="139"/>
      <c r="MD13" s="139"/>
      <c r="ME13" s="139"/>
      <c r="MF13" s="139"/>
      <c r="MG13" s="139"/>
      <c r="MH13" s="139"/>
      <c r="MI13" s="139"/>
      <c r="MJ13" s="139"/>
      <c r="MK13" s="139"/>
      <c r="ML13" s="139"/>
      <c r="MM13" s="139"/>
      <c r="MN13" s="139"/>
      <c r="MO13" s="139"/>
      <c r="MP13" s="139"/>
      <c r="MQ13" s="139"/>
      <c r="MR13" s="139"/>
      <c r="MS13" s="139"/>
      <c r="MT13" s="139"/>
      <c r="MU13" s="139"/>
      <c r="MV13" s="139"/>
      <c r="MW13" s="139"/>
      <c r="MX13" s="139"/>
      <c r="MY13" s="139"/>
      <c r="MZ13" s="139"/>
      <c r="NA13" s="139"/>
      <c r="NB13" s="139"/>
      <c r="NC13" s="139"/>
      <c r="ND13" s="139"/>
      <c r="NE13" s="139"/>
      <c r="NF13" s="139"/>
      <c r="NG13" s="139"/>
      <c r="NH13" s="139"/>
      <c r="NI13" s="139"/>
      <c r="NJ13" s="139"/>
      <c r="NK13" s="139"/>
      <c r="NL13" s="139"/>
      <c r="NM13" s="139"/>
      <c r="NN13" s="139"/>
      <c r="NO13" s="139"/>
      <c r="NP13" s="139"/>
      <c r="NQ13" s="139"/>
      <c r="NR13" s="139"/>
      <c r="NS13" s="139"/>
      <c r="NT13" s="139"/>
      <c r="NU13" s="139"/>
      <c r="NV13" s="139"/>
      <c r="NW13" s="139"/>
      <c r="NX13" s="139"/>
      <c r="NY13" s="139"/>
      <c r="NZ13" s="139"/>
      <c r="OA13" s="139"/>
      <c r="OB13" s="139"/>
      <c r="OC13" s="139"/>
      <c r="OD13" s="139"/>
      <c r="OE13" s="139"/>
      <c r="OF13" s="139"/>
      <c r="OG13" s="139"/>
      <c r="OH13" s="139"/>
      <c r="OI13" s="139"/>
      <c r="OJ13" s="139"/>
      <c r="OK13" s="139"/>
      <c r="OL13" s="139"/>
      <c r="OM13" s="139"/>
      <c r="ON13" s="139"/>
      <c r="OO13" s="139"/>
      <c r="OP13" s="139"/>
      <c r="OQ13" s="139"/>
      <c r="OR13" s="139"/>
      <c r="OS13" s="139"/>
      <c r="OT13" s="139"/>
      <c r="OU13" s="139"/>
      <c r="OV13" s="139"/>
      <c r="OW13" s="139"/>
      <c r="OX13" s="139"/>
      <c r="OY13" s="139"/>
      <c r="OZ13" s="139"/>
      <c r="PA13" s="139"/>
      <c r="PB13" s="139"/>
      <c r="PC13" s="139"/>
      <c r="PD13" s="139"/>
      <c r="PE13" s="139"/>
      <c r="PF13" s="139"/>
      <c r="PG13" s="139"/>
      <c r="PH13" s="139"/>
      <c r="PI13" s="139"/>
      <c r="PJ13" s="139"/>
      <c r="PK13" s="139"/>
      <c r="PL13" s="139"/>
      <c r="PM13" s="139"/>
      <c r="PN13" s="139"/>
      <c r="PO13" s="139"/>
      <c r="PP13" s="139"/>
      <c r="PQ13" s="139"/>
      <c r="PR13" s="139"/>
      <c r="PS13" s="139"/>
      <c r="PT13" s="139"/>
      <c r="PU13" s="139"/>
      <c r="PV13" s="139"/>
      <c r="PW13" s="139"/>
      <c r="PX13" s="139"/>
      <c r="PY13" s="139"/>
      <c r="PZ13" s="139"/>
      <c r="QA13" s="139"/>
      <c r="QB13" s="139"/>
      <c r="QC13" s="139"/>
      <c r="QD13" s="139"/>
      <c r="QE13" s="139"/>
      <c r="QF13" s="139"/>
      <c r="QG13" s="139"/>
      <c r="QH13" s="139"/>
      <c r="QI13" s="139"/>
      <c r="QJ13" s="139"/>
      <c r="QK13" s="139"/>
      <c r="QL13" s="139"/>
      <c r="QM13" s="139"/>
      <c r="QN13" s="139"/>
      <c r="QO13" s="139"/>
      <c r="QP13" s="139"/>
      <c r="QQ13" s="139"/>
      <c r="QR13" s="139"/>
      <c r="QS13" s="139"/>
      <c r="QT13" s="139"/>
      <c r="QU13" s="139"/>
      <c r="QV13" s="139"/>
      <c r="QW13" s="139"/>
      <c r="QX13" s="139"/>
      <c r="QY13" s="139"/>
      <c r="QZ13" s="139"/>
      <c r="RA13" s="139"/>
      <c r="RB13" s="139"/>
      <c r="RC13" s="139"/>
      <c r="RD13" s="139"/>
      <c r="RE13" s="139"/>
      <c r="RF13" s="139"/>
      <c r="RG13" s="139"/>
      <c r="RH13" s="139"/>
      <c r="RI13" s="139"/>
      <c r="RJ13" s="139"/>
      <c r="RK13" s="139"/>
      <c r="RL13" s="139"/>
      <c r="RM13" s="139"/>
      <c r="RN13" s="139"/>
      <c r="RO13" s="139"/>
      <c r="RP13" s="139"/>
      <c r="RQ13" s="139"/>
      <c r="RR13" s="139"/>
      <c r="RS13" s="139"/>
      <c r="RT13" s="139"/>
      <c r="RU13" s="139"/>
      <c r="RV13" s="139"/>
      <c r="RW13" s="139"/>
      <c r="RX13" s="139"/>
      <c r="RY13" s="139"/>
      <c r="RZ13" s="139"/>
      <c r="SA13" s="139"/>
      <c r="SB13" s="139"/>
      <c r="SC13" s="139"/>
      <c r="SD13" s="139"/>
      <c r="SE13" s="139"/>
      <c r="SF13" s="139"/>
      <c r="SG13" s="139"/>
      <c r="SH13" s="139"/>
      <c r="SI13" s="139"/>
      <c r="SJ13" s="139"/>
      <c r="SK13" s="139"/>
      <c r="SL13" s="139"/>
      <c r="SM13" s="139"/>
      <c r="SN13" s="139"/>
      <c r="SO13" s="139"/>
      <c r="SP13" s="139"/>
      <c r="SQ13" s="139"/>
      <c r="SR13" s="139"/>
      <c r="SS13" s="139"/>
      <c r="ST13" s="139"/>
      <c r="SU13" s="139"/>
      <c r="SV13" s="139"/>
      <c r="SW13" s="139"/>
      <c r="SX13" s="139"/>
      <c r="SY13" s="139"/>
      <c r="SZ13" s="139"/>
      <c r="TA13" s="139"/>
      <c r="TB13" s="139"/>
      <c r="TC13" s="139"/>
      <c r="TD13" s="139"/>
      <c r="TE13" s="139"/>
      <c r="TF13" s="139"/>
      <c r="TG13" s="139"/>
      <c r="TH13" s="139"/>
      <c r="TI13" s="139"/>
      <c r="TJ13" s="139"/>
      <c r="TK13" s="139"/>
      <c r="TL13" s="139"/>
      <c r="TM13" s="139"/>
      <c r="TN13" s="139"/>
      <c r="TO13" s="139"/>
      <c r="TP13" s="139"/>
      <c r="TQ13" s="139"/>
      <c r="TR13" s="139"/>
      <c r="TS13" s="139"/>
      <c r="TT13" s="139"/>
      <c r="TU13" s="139"/>
      <c r="TV13" s="139"/>
      <c r="TW13" s="139"/>
      <c r="TX13" s="139"/>
      <c r="TY13" s="139"/>
      <c r="TZ13" s="139"/>
      <c r="UA13" s="139"/>
      <c r="UB13" s="139"/>
      <c r="UC13" s="139"/>
      <c r="UD13" s="139"/>
      <c r="UE13" s="139"/>
      <c r="UF13" s="139"/>
      <c r="UG13" s="139"/>
      <c r="UH13" s="139"/>
      <c r="UI13" s="139"/>
      <c r="UJ13" s="139"/>
      <c r="UK13" s="139"/>
      <c r="UL13" s="139"/>
      <c r="UM13" s="139"/>
      <c r="UN13" s="139"/>
      <c r="UO13" s="139"/>
      <c r="UP13" s="139"/>
      <c r="UQ13" s="139"/>
      <c r="UR13" s="139"/>
      <c r="US13" s="139"/>
      <c r="UT13" s="139"/>
      <c r="UU13" s="139"/>
      <c r="UV13" s="139"/>
      <c r="UW13" s="139"/>
      <c r="UX13" s="139"/>
      <c r="UY13" s="139"/>
      <c r="UZ13" s="139"/>
      <c r="VA13" s="139"/>
      <c r="VB13" s="139"/>
      <c r="VC13" s="139"/>
      <c r="VD13" s="139"/>
      <c r="VE13" s="139"/>
      <c r="VF13" s="139"/>
      <c r="VG13" s="139"/>
      <c r="VH13" s="139"/>
      <c r="VI13" s="139"/>
      <c r="VJ13" s="139"/>
      <c r="VK13" s="139"/>
      <c r="VL13" s="139"/>
      <c r="VM13" s="139"/>
      <c r="VN13" s="139"/>
      <c r="VO13" s="139"/>
      <c r="VP13" s="139"/>
      <c r="VQ13" s="139"/>
      <c r="VR13" s="139"/>
      <c r="VS13" s="139"/>
      <c r="VT13" s="139"/>
      <c r="VU13" s="139"/>
      <c r="VV13" s="139"/>
      <c r="VW13" s="139"/>
      <c r="VX13" s="139"/>
      <c r="VY13" s="139"/>
      <c r="VZ13" s="139"/>
      <c r="WA13" s="139"/>
      <c r="WB13" s="139"/>
      <c r="WC13" s="139"/>
      <c r="WD13" s="139"/>
      <c r="WE13" s="139"/>
      <c r="WF13" s="139"/>
      <c r="WG13" s="139"/>
      <c r="WH13" s="139"/>
      <c r="WI13" s="139"/>
      <c r="WJ13" s="139"/>
      <c r="WK13" s="139"/>
      <c r="WL13" s="139"/>
      <c r="WM13" s="139"/>
      <c r="WN13" s="139"/>
      <c r="WO13" s="139"/>
      <c r="WP13" s="139"/>
      <c r="WQ13" s="139"/>
      <c r="WR13" s="139"/>
      <c r="WS13" s="139"/>
      <c r="WT13" s="139"/>
      <c r="WU13" s="139"/>
      <c r="WV13" s="139"/>
      <c r="WW13" s="139"/>
      <c r="WX13" s="139"/>
      <c r="WY13" s="139"/>
      <c r="WZ13" s="139"/>
      <c r="XA13" s="139"/>
      <c r="XB13" s="139"/>
      <c r="XC13" s="139"/>
      <c r="XD13" s="139"/>
      <c r="XE13" s="139"/>
      <c r="XF13" s="139"/>
      <c r="XG13" s="139"/>
      <c r="XH13" s="139"/>
      <c r="XI13" s="139"/>
      <c r="XJ13" s="139"/>
      <c r="XK13" s="139"/>
      <c r="XL13" s="139"/>
      <c r="XM13" s="139"/>
      <c r="XN13" s="139"/>
      <c r="XO13" s="139"/>
      <c r="XP13" s="139"/>
      <c r="XQ13" s="139"/>
      <c r="XR13" s="139"/>
      <c r="XS13" s="139"/>
      <c r="XT13" s="139"/>
      <c r="XU13" s="139"/>
      <c r="XV13" s="139"/>
      <c r="XW13" s="139"/>
      <c r="XX13" s="139"/>
      <c r="XY13" s="139"/>
      <c r="XZ13" s="139"/>
      <c r="YA13" s="139"/>
      <c r="YB13" s="139"/>
      <c r="YC13" s="139"/>
      <c r="YD13" s="139"/>
      <c r="YE13" s="139"/>
      <c r="YF13" s="139"/>
      <c r="YG13" s="139"/>
      <c r="YH13" s="139"/>
      <c r="YI13" s="139"/>
      <c r="YJ13" s="139"/>
      <c r="YK13" s="139"/>
      <c r="YL13" s="139"/>
      <c r="YM13" s="139"/>
      <c r="YN13" s="139"/>
      <c r="YO13" s="139"/>
      <c r="YP13" s="139"/>
      <c r="YQ13" s="139"/>
      <c r="YR13" s="139"/>
      <c r="YS13" s="139"/>
      <c r="YT13" s="139"/>
      <c r="YU13" s="139"/>
      <c r="YV13" s="139"/>
      <c r="YW13" s="139"/>
      <c r="YX13" s="139"/>
      <c r="YY13" s="139"/>
      <c r="YZ13" s="139"/>
      <c r="ZA13" s="139"/>
      <c r="ZB13" s="139"/>
      <c r="ZC13" s="139"/>
      <c r="ZD13" s="139"/>
      <c r="ZE13" s="139"/>
      <c r="ZF13" s="139"/>
      <c r="ZG13" s="139"/>
      <c r="ZH13" s="139"/>
      <c r="ZI13" s="139"/>
      <c r="ZJ13" s="139"/>
      <c r="ZK13" s="139"/>
      <c r="ZL13" s="139"/>
      <c r="ZM13" s="139"/>
      <c r="ZN13" s="139"/>
      <c r="ZO13" s="139"/>
      <c r="ZP13" s="139"/>
      <c r="ZQ13" s="139"/>
      <c r="ZR13" s="139"/>
      <c r="ZS13" s="139"/>
      <c r="ZT13" s="139"/>
      <c r="ZU13" s="139"/>
      <c r="ZV13" s="139"/>
      <c r="ZW13" s="139"/>
      <c r="ZX13" s="139"/>
      <c r="ZY13" s="139"/>
      <c r="ZZ13" s="139"/>
      <c r="AAA13" s="139"/>
      <c r="AAB13" s="139"/>
      <c r="AAC13" s="139"/>
      <c r="AAD13" s="139"/>
      <c r="AAE13" s="139"/>
      <c r="AAF13" s="139"/>
      <c r="AAG13" s="139"/>
      <c r="AAH13" s="139"/>
      <c r="AAI13" s="139"/>
      <c r="AAJ13" s="139"/>
      <c r="AAK13" s="139"/>
      <c r="AAL13" s="139"/>
      <c r="AAM13" s="139"/>
      <c r="AAN13" s="139"/>
      <c r="AAO13" s="139"/>
      <c r="AAP13" s="139"/>
      <c r="AAQ13" s="139"/>
      <c r="AAR13" s="139"/>
      <c r="AAS13" s="139"/>
      <c r="AAT13" s="139"/>
      <c r="AAU13" s="139"/>
      <c r="AAV13" s="139"/>
      <c r="AAW13" s="139"/>
      <c r="AAX13" s="139"/>
      <c r="AAY13" s="139"/>
      <c r="AAZ13" s="139"/>
      <c r="ABA13" s="139"/>
      <c r="ABB13" s="139"/>
      <c r="ABC13" s="139"/>
      <c r="ABD13" s="139"/>
      <c r="ABE13" s="139"/>
      <c r="ABF13" s="139"/>
      <c r="ABG13" s="139"/>
      <c r="ABH13" s="139"/>
      <c r="ABI13" s="139"/>
      <c r="ABJ13" s="139"/>
      <c r="ABK13" s="139"/>
      <c r="ABL13" s="139"/>
      <c r="ABM13" s="139"/>
      <c r="ABN13" s="139"/>
      <c r="ABO13" s="139"/>
      <c r="ABP13" s="139"/>
      <c r="ABQ13" s="139"/>
      <c r="ABR13" s="139"/>
      <c r="ABS13" s="139"/>
      <c r="ABT13" s="139"/>
      <c r="ABU13" s="139"/>
      <c r="ABV13" s="139"/>
      <c r="ABW13" s="139"/>
      <c r="ABX13" s="139"/>
      <c r="ABY13" s="139"/>
      <c r="ABZ13" s="139"/>
      <c r="ACA13" s="139"/>
      <c r="ACB13" s="139"/>
      <c r="ACC13" s="139"/>
      <c r="ACD13" s="139"/>
      <c r="ACE13" s="139"/>
      <c r="ACF13" s="139"/>
      <c r="ACG13" s="139"/>
      <c r="ACH13" s="139"/>
      <c r="ACI13" s="139"/>
      <c r="ACJ13" s="139"/>
      <c r="ACK13" s="139"/>
      <c r="ACL13" s="139"/>
      <c r="ACM13" s="139"/>
      <c r="ACN13" s="139"/>
      <c r="ACO13" s="139"/>
      <c r="ACP13" s="139"/>
      <c r="ACQ13" s="139"/>
      <c r="ACR13" s="139"/>
      <c r="ACS13" s="139"/>
      <c r="ACT13" s="139"/>
      <c r="ACU13" s="139"/>
      <c r="ACV13" s="139"/>
      <c r="ACW13" s="139"/>
      <c r="ACX13" s="139"/>
      <c r="ACY13" s="139"/>
      <c r="ACZ13" s="139"/>
      <c r="ADA13" s="139"/>
      <c r="ADB13" s="139"/>
      <c r="ADC13" s="139"/>
      <c r="ADD13" s="139"/>
      <c r="ADE13" s="139"/>
      <c r="ADF13" s="139"/>
      <c r="ADG13" s="139"/>
      <c r="ADH13" s="139"/>
      <c r="ADI13" s="139"/>
      <c r="ADJ13" s="139"/>
      <c r="ADK13" s="139"/>
      <c r="ADL13" s="139"/>
      <c r="ADM13" s="139"/>
      <c r="ADN13" s="139"/>
      <c r="ADO13" s="139"/>
      <c r="ADP13" s="139"/>
      <c r="ADQ13" s="139"/>
      <c r="ADR13" s="139"/>
      <c r="ADS13" s="139"/>
      <c r="ADT13" s="139"/>
      <c r="ADU13" s="139"/>
      <c r="ADV13" s="139"/>
      <c r="ADW13" s="139"/>
      <c r="ADX13" s="139"/>
      <c r="ADY13" s="139"/>
      <c r="ADZ13" s="139"/>
      <c r="AEA13" s="139"/>
      <c r="AEB13" s="139"/>
      <c r="AEC13" s="139"/>
      <c r="AED13" s="139"/>
      <c r="AEE13" s="139"/>
      <c r="AEF13" s="139"/>
      <c r="AEG13" s="139"/>
      <c r="AEH13" s="139"/>
      <c r="AEI13" s="139"/>
      <c r="AEJ13" s="139"/>
      <c r="AEK13" s="139"/>
      <c r="AEL13" s="139"/>
      <c r="AEM13" s="139"/>
      <c r="AEN13" s="139"/>
      <c r="AEO13" s="139"/>
      <c r="AEP13" s="139"/>
      <c r="AEQ13" s="139"/>
      <c r="AER13" s="139"/>
      <c r="AES13" s="139"/>
      <c r="AET13" s="139"/>
      <c r="AEU13" s="139"/>
      <c r="AEV13" s="139"/>
      <c r="AEW13" s="139"/>
      <c r="AEX13" s="139"/>
      <c r="AEY13" s="139"/>
      <c r="AEZ13" s="139"/>
      <c r="AFA13" s="139"/>
      <c r="AFB13" s="139"/>
      <c r="AFC13" s="139"/>
      <c r="AFD13" s="139"/>
      <c r="AFE13" s="139"/>
      <c r="AFF13" s="139"/>
      <c r="AFG13" s="139"/>
      <c r="AFH13" s="139"/>
      <c r="AFI13" s="139"/>
      <c r="AFJ13" s="139"/>
      <c r="AFK13" s="139"/>
      <c r="AFL13" s="139"/>
      <c r="AFM13" s="139"/>
      <c r="AFN13" s="139"/>
      <c r="AFO13" s="139"/>
      <c r="AFP13" s="139"/>
      <c r="AFQ13" s="139"/>
      <c r="AFR13" s="139"/>
      <c r="AFS13" s="139"/>
      <c r="AFT13" s="139"/>
      <c r="AFU13" s="139"/>
      <c r="AFV13" s="139"/>
      <c r="AFW13" s="139"/>
      <c r="AFX13" s="139"/>
      <c r="AFY13" s="139"/>
      <c r="AFZ13" s="139"/>
      <c r="AGA13" s="139"/>
      <c r="AGB13" s="139"/>
      <c r="AGC13" s="139"/>
      <c r="AGD13" s="139"/>
      <c r="AGE13" s="139"/>
      <c r="AGF13" s="139"/>
      <c r="AGG13" s="139"/>
      <c r="AGH13" s="139"/>
      <c r="AGI13" s="139"/>
      <c r="AGJ13" s="139"/>
      <c r="AGK13" s="139"/>
      <c r="AGL13" s="139"/>
      <c r="AGM13" s="139"/>
      <c r="AGN13" s="139"/>
      <c r="AGO13" s="139"/>
      <c r="AGP13" s="139"/>
      <c r="AGQ13" s="139"/>
      <c r="AGR13" s="139"/>
      <c r="AGS13" s="139"/>
      <c r="AGT13" s="139"/>
      <c r="AGU13" s="139"/>
      <c r="AGV13" s="139"/>
      <c r="AGW13" s="139"/>
      <c r="AGX13" s="139"/>
      <c r="AGY13" s="139"/>
      <c r="AGZ13" s="139"/>
      <c r="AHA13" s="139"/>
      <c r="AHB13" s="139"/>
      <c r="AHC13" s="139"/>
      <c r="AHD13" s="139"/>
      <c r="AHE13" s="139"/>
      <c r="AHF13" s="139"/>
      <c r="AHG13" s="139"/>
      <c r="AHH13" s="139"/>
      <c r="AHI13" s="139"/>
      <c r="AHJ13" s="139"/>
      <c r="AHK13" s="139"/>
      <c r="AHL13" s="139"/>
      <c r="AHM13" s="139"/>
      <c r="AHN13" s="139"/>
      <c r="AHO13" s="139"/>
      <c r="AHP13" s="139"/>
      <c r="AHQ13" s="139"/>
      <c r="AHR13" s="139"/>
      <c r="AHS13" s="139"/>
      <c r="AHT13" s="139"/>
      <c r="AHU13" s="139"/>
      <c r="AHV13" s="139"/>
      <c r="AHW13" s="139"/>
      <c r="AHX13" s="139"/>
      <c r="AHY13" s="139"/>
      <c r="AHZ13" s="139"/>
      <c r="AIA13" s="139"/>
      <c r="AIB13" s="139"/>
      <c r="AIC13" s="139"/>
      <c r="AID13" s="139"/>
      <c r="AIE13" s="139"/>
      <c r="AIF13" s="139"/>
      <c r="AIG13" s="139"/>
      <c r="AIH13" s="139"/>
      <c r="AII13" s="139"/>
      <c r="AIJ13" s="139"/>
      <c r="AIK13" s="139"/>
      <c r="AIL13" s="139"/>
    </row>
    <row r="14" spans="1:922" s="149" customFormat="1" ht="51">
      <c r="A14" s="302" t="s">
        <v>55</v>
      </c>
      <c r="B14" s="302" t="s">
        <v>56</v>
      </c>
      <c r="C14" s="303" t="s">
        <v>57</v>
      </c>
      <c r="D14" s="304" t="s">
        <v>58</v>
      </c>
      <c r="E14" s="305">
        <v>2454200</v>
      </c>
      <c r="F14" s="306">
        <v>2454200</v>
      </c>
      <c r="G14" s="306">
        <v>1706700</v>
      </c>
      <c r="H14" s="306">
        <v>115990</v>
      </c>
      <c r="I14" s="306">
        <v>0</v>
      </c>
      <c r="J14" s="305">
        <v>18000</v>
      </c>
      <c r="K14" s="306">
        <v>0</v>
      </c>
      <c r="L14" s="306">
        <v>18000</v>
      </c>
      <c r="M14" s="306">
        <v>0</v>
      </c>
      <c r="N14" s="306">
        <v>0</v>
      </c>
      <c r="O14" s="306">
        <v>0</v>
      </c>
      <c r="P14" s="305">
        <v>2472200</v>
      </c>
      <c r="Q14" s="147"/>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8"/>
      <c r="AY14" s="148"/>
      <c r="AZ14" s="148"/>
      <c r="BA14" s="148"/>
      <c r="BB14" s="148"/>
      <c r="BC14" s="148"/>
      <c r="BD14" s="148"/>
      <c r="BE14" s="148"/>
      <c r="BF14" s="148"/>
      <c r="BG14" s="148"/>
      <c r="BH14" s="148"/>
      <c r="BI14" s="148"/>
      <c r="BJ14" s="148"/>
      <c r="BK14" s="148"/>
      <c r="BL14" s="148"/>
      <c r="BM14" s="148"/>
      <c r="BN14" s="148"/>
      <c r="BO14" s="148"/>
      <c r="BP14" s="148"/>
      <c r="BQ14" s="148"/>
      <c r="BR14" s="148"/>
      <c r="BS14" s="148"/>
      <c r="BT14" s="148"/>
      <c r="BU14" s="148"/>
      <c r="BV14" s="148"/>
      <c r="BW14" s="148"/>
      <c r="BX14" s="148"/>
      <c r="BY14" s="148"/>
      <c r="BZ14" s="148"/>
      <c r="CA14" s="148"/>
      <c r="CB14" s="148"/>
      <c r="CC14" s="148"/>
      <c r="CD14" s="148"/>
      <c r="CE14" s="148"/>
      <c r="CF14" s="148"/>
      <c r="CG14" s="148"/>
      <c r="CH14" s="148"/>
      <c r="CI14" s="148"/>
      <c r="CJ14" s="148"/>
      <c r="CK14" s="148"/>
      <c r="CL14" s="148"/>
      <c r="CM14" s="148"/>
      <c r="CN14" s="148"/>
      <c r="CO14" s="148"/>
      <c r="CP14" s="148"/>
      <c r="CQ14" s="148"/>
      <c r="CR14" s="148"/>
      <c r="CS14" s="148"/>
      <c r="CT14" s="148"/>
      <c r="CU14" s="148"/>
      <c r="CV14" s="148"/>
      <c r="CW14" s="148"/>
      <c r="CX14" s="148"/>
      <c r="CY14" s="148"/>
      <c r="CZ14" s="148"/>
      <c r="DA14" s="148"/>
      <c r="DB14" s="148"/>
      <c r="DC14" s="148"/>
      <c r="DD14" s="148"/>
      <c r="DE14" s="148"/>
      <c r="DF14" s="148"/>
      <c r="DG14" s="148"/>
      <c r="DH14" s="148"/>
      <c r="DI14" s="148"/>
      <c r="DJ14" s="148"/>
      <c r="DK14" s="148"/>
      <c r="DL14" s="148"/>
      <c r="DM14" s="148"/>
      <c r="DN14" s="148"/>
      <c r="DO14" s="148"/>
      <c r="DP14" s="148"/>
      <c r="DQ14" s="148"/>
      <c r="DR14" s="148"/>
      <c r="DS14" s="148"/>
      <c r="DT14" s="148"/>
      <c r="DU14" s="148"/>
      <c r="DV14" s="148"/>
      <c r="DW14" s="148"/>
      <c r="DX14" s="148"/>
      <c r="DY14" s="148"/>
      <c r="DZ14" s="148"/>
      <c r="EA14" s="148"/>
      <c r="EB14" s="148"/>
      <c r="EC14" s="148"/>
      <c r="ED14" s="148"/>
      <c r="EE14" s="148"/>
      <c r="EF14" s="148"/>
      <c r="EG14" s="148"/>
      <c r="EH14" s="148"/>
      <c r="EI14" s="148"/>
      <c r="EJ14" s="148"/>
      <c r="EK14" s="148"/>
      <c r="EL14" s="148"/>
      <c r="EM14" s="148"/>
      <c r="EN14" s="148"/>
      <c r="EO14" s="148"/>
      <c r="EP14" s="148"/>
      <c r="EQ14" s="148"/>
      <c r="ER14" s="148"/>
      <c r="ES14" s="148"/>
      <c r="ET14" s="148"/>
      <c r="EU14" s="148"/>
      <c r="EV14" s="148"/>
      <c r="EW14" s="148"/>
      <c r="EX14" s="148"/>
      <c r="EY14" s="148"/>
      <c r="EZ14" s="148"/>
      <c r="FA14" s="148"/>
      <c r="FB14" s="148"/>
      <c r="FC14" s="148"/>
      <c r="FD14" s="148"/>
      <c r="FE14" s="148"/>
      <c r="FF14" s="148"/>
      <c r="FG14" s="148"/>
      <c r="FH14" s="148"/>
      <c r="FI14" s="148"/>
      <c r="FJ14" s="148"/>
      <c r="FK14" s="148"/>
      <c r="FL14" s="148"/>
      <c r="FM14" s="148"/>
      <c r="FN14" s="148"/>
      <c r="FO14" s="148"/>
      <c r="FP14" s="148"/>
      <c r="FQ14" s="148"/>
      <c r="FR14" s="148"/>
      <c r="FS14" s="148"/>
      <c r="FT14" s="148"/>
      <c r="FU14" s="148"/>
      <c r="FV14" s="148"/>
      <c r="FW14" s="148"/>
      <c r="FX14" s="148"/>
      <c r="FY14" s="148"/>
      <c r="FZ14" s="148"/>
      <c r="GA14" s="148"/>
      <c r="GB14" s="148"/>
      <c r="GC14" s="148"/>
      <c r="GD14" s="148"/>
      <c r="GE14" s="148"/>
      <c r="GF14" s="148"/>
      <c r="GG14" s="148"/>
      <c r="GH14" s="148"/>
      <c r="GI14" s="148"/>
      <c r="GJ14" s="148"/>
      <c r="GK14" s="148"/>
      <c r="GL14" s="148"/>
      <c r="GM14" s="148"/>
      <c r="GN14" s="148"/>
      <c r="GO14" s="148"/>
      <c r="GP14" s="148"/>
      <c r="GQ14" s="148"/>
      <c r="GR14" s="148"/>
      <c r="GS14" s="148"/>
      <c r="GT14" s="148"/>
      <c r="GU14" s="148"/>
      <c r="GV14" s="148"/>
      <c r="GW14" s="148"/>
      <c r="GX14" s="148"/>
      <c r="GY14" s="148"/>
      <c r="GZ14" s="148"/>
      <c r="HA14" s="148"/>
      <c r="HB14" s="148"/>
      <c r="HC14" s="148"/>
      <c r="HD14" s="148"/>
      <c r="HE14" s="148"/>
      <c r="HF14" s="148"/>
      <c r="HG14" s="148"/>
      <c r="HH14" s="148"/>
      <c r="HI14" s="148"/>
      <c r="HJ14" s="148"/>
      <c r="HK14" s="148"/>
      <c r="HL14" s="148"/>
      <c r="HM14" s="148"/>
      <c r="HN14" s="148"/>
      <c r="HO14" s="148"/>
      <c r="HP14" s="148"/>
      <c r="HQ14" s="148"/>
      <c r="HR14" s="148"/>
      <c r="HS14" s="148"/>
      <c r="HT14" s="148"/>
      <c r="HU14" s="148"/>
      <c r="HV14" s="148"/>
      <c r="HW14" s="148"/>
      <c r="HX14" s="148"/>
      <c r="HY14" s="148"/>
      <c r="HZ14" s="148"/>
      <c r="IA14" s="148"/>
      <c r="IB14" s="148"/>
      <c r="IC14" s="148"/>
      <c r="ID14" s="148"/>
      <c r="IE14" s="148"/>
      <c r="IF14" s="148"/>
      <c r="IG14" s="148"/>
      <c r="IH14" s="148"/>
      <c r="II14" s="148"/>
      <c r="IJ14" s="148"/>
      <c r="IK14" s="148"/>
      <c r="IL14" s="148"/>
      <c r="IM14" s="148"/>
      <c r="IN14" s="148"/>
      <c r="IO14" s="148"/>
      <c r="IP14" s="148"/>
      <c r="IQ14" s="148"/>
      <c r="IR14" s="148"/>
      <c r="IS14" s="148"/>
      <c r="IT14" s="148"/>
      <c r="IU14" s="148"/>
      <c r="IV14" s="148"/>
      <c r="IW14" s="148"/>
      <c r="IX14" s="148"/>
      <c r="IY14" s="148"/>
      <c r="IZ14" s="148"/>
      <c r="JA14" s="148"/>
      <c r="JB14" s="148"/>
      <c r="JC14" s="148"/>
      <c r="JD14" s="148"/>
      <c r="JE14" s="148"/>
      <c r="JF14" s="148"/>
      <c r="JG14" s="148"/>
      <c r="JH14" s="148"/>
      <c r="JI14" s="148"/>
      <c r="JJ14" s="148"/>
      <c r="JK14" s="148"/>
      <c r="JL14" s="148"/>
      <c r="JM14" s="148"/>
      <c r="JN14" s="148"/>
      <c r="JO14" s="148"/>
      <c r="JP14" s="148"/>
      <c r="JQ14" s="148"/>
      <c r="JR14" s="148"/>
      <c r="JS14" s="148"/>
      <c r="JT14" s="148"/>
      <c r="JU14" s="148"/>
      <c r="JV14" s="148"/>
      <c r="JW14" s="148"/>
      <c r="JX14" s="148"/>
      <c r="JY14" s="148"/>
      <c r="JZ14" s="148"/>
      <c r="KA14" s="148"/>
      <c r="KB14" s="148"/>
      <c r="KC14" s="148"/>
      <c r="KD14" s="148"/>
      <c r="KE14" s="148"/>
      <c r="KF14" s="148"/>
      <c r="KG14" s="148"/>
      <c r="KH14" s="148"/>
      <c r="KI14" s="148"/>
      <c r="KJ14" s="148"/>
      <c r="KK14" s="148"/>
      <c r="KL14" s="148"/>
      <c r="KM14" s="148"/>
      <c r="KN14" s="148"/>
      <c r="KO14" s="148"/>
      <c r="KP14" s="148"/>
      <c r="KQ14" s="148"/>
      <c r="KR14" s="148"/>
      <c r="KS14" s="148"/>
      <c r="KT14" s="148"/>
      <c r="KU14" s="148"/>
      <c r="KV14" s="148"/>
      <c r="KW14" s="148"/>
      <c r="KX14" s="148"/>
      <c r="KY14" s="148"/>
      <c r="KZ14" s="148"/>
      <c r="LA14" s="148"/>
      <c r="LB14" s="148"/>
      <c r="LC14" s="148"/>
      <c r="LD14" s="148"/>
      <c r="LE14" s="148"/>
      <c r="LF14" s="148"/>
      <c r="LG14" s="148"/>
      <c r="LH14" s="148"/>
      <c r="LI14" s="148"/>
      <c r="LJ14" s="148"/>
      <c r="LK14" s="148"/>
      <c r="LL14" s="148"/>
      <c r="LM14" s="148"/>
      <c r="LN14" s="148"/>
      <c r="LO14" s="148"/>
      <c r="LP14" s="148"/>
      <c r="LQ14" s="148"/>
      <c r="LR14" s="148"/>
      <c r="LS14" s="148"/>
      <c r="LT14" s="148"/>
      <c r="LU14" s="148"/>
      <c r="LV14" s="148"/>
      <c r="LW14" s="148"/>
      <c r="LX14" s="148"/>
      <c r="LY14" s="148"/>
      <c r="LZ14" s="148"/>
      <c r="MA14" s="148"/>
      <c r="MB14" s="148"/>
      <c r="MC14" s="148"/>
      <c r="MD14" s="148"/>
      <c r="ME14" s="148"/>
      <c r="MF14" s="148"/>
      <c r="MG14" s="148"/>
      <c r="MH14" s="148"/>
      <c r="MI14" s="148"/>
      <c r="MJ14" s="148"/>
      <c r="MK14" s="148"/>
      <c r="ML14" s="148"/>
      <c r="MM14" s="148"/>
      <c r="MN14" s="148"/>
      <c r="MO14" s="148"/>
      <c r="MP14" s="148"/>
      <c r="MQ14" s="148"/>
      <c r="MR14" s="148"/>
      <c r="MS14" s="148"/>
      <c r="MT14" s="148"/>
      <c r="MU14" s="148"/>
      <c r="MV14" s="148"/>
      <c r="MW14" s="148"/>
      <c r="MX14" s="148"/>
      <c r="MY14" s="148"/>
      <c r="MZ14" s="148"/>
      <c r="NA14" s="148"/>
      <c r="NB14" s="148"/>
      <c r="NC14" s="148"/>
      <c r="ND14" s="148"/>
      <c r="NE14" s="148"/>
      <c r="NF14" s="148"/>
      <c r="NG14" s="148"/>
      <c r="NH14" s="148"/>
      <c r="NI14" s="148"/>
      <c r="NJ14" s="148"/>
      <c r="NK14" s="148"/>
      <c r="NL14" s="148"/>
      <c r="NM14" s="148"/>
      <c r="NN14" s="148"/>
      <c r="NO14" s="148"/>
      <c r="NP14" s="148"/>
      <c r="NQ14" s="148"/>
      <c r="NR14" s="148"/>
      <c r="NS14" s="148"/>
      <c r="NT14" s="148"/>
      <c r="NU14" s="148"/>
      <c r="NV14" s="148"/>
      <c r="NW14" s="148"/>
      <c r="NX14" s="148"/>
      <c r="NY14" s="148"/>
      <c r="NZ14" s="148"/>
      <c r="OA14" s="148"/>
      <c r="OB14" s="148"/>
      <c r="OC14" s="148"/>
      <c r="OD14" s="148"/>
      <c r="OE14" s="148"/>
      <c r="OF14" s="148"/>
      <c r="OG14" s="148"/>
      <c r="OH14" s="148"/>
      <c r="OI14" s="148"/>
      <c r="OJ14" s="148"/>
      <c r="OK14" s="148"/>
      <c r="OL14" s="148"/>
      <c r="OM14" s="148"/>
      <c r="ON14" s="148"/>
      <c r="OO14" s="148"/>
      <c r="OP14" s="148"/>
      <c r="OQ14" s="148"/>
      <c r="OR14" s="148"/>
      <c r="OS14" s="148"/>
      <c r="OT14" s="148"/>
      <c r="OU14" s="148"/>
      <c r="OV14" s="148"/>
      <c r="OW14" s="148"/>
      <c r="OX14" s="148"/>
      <c r="OY14" s="148"/>
      <c r="OZ14" s="148"/>
      <c r="PA14" s="148"/>
      <c r="PB14" s="148"/>
      <c r="PC14" s="148"/>
      <c r="PD14" s="148"/>
      <c r="PE14" s="148"/>
      <c r="PF14" s="148"/>
      <c r="PG14" s="148"/>
      <c r="PH14" s="148"/>
      <c r="PI14" s="148"/>
      <c r="PJ14" s="148"/>
      <c r="PK14" s="148"/>
      <c r="PL14" s="148"/>
      <c r="PM14" s="148"/>
      <c r="PN14" s="148"/>
      <c r="PO14" s="148"/>
      <c r="PP14" s="148"/>
      <c r="PQ14" s="148"/>
      <c r="PR14" s="148"/>
      <c r="PS14" s="148"/>
      <c r="PT14" s="148"/>
      <c r="PU14" s="148"/>
      <c r="PV14" s="148"/>
      <c r="PW14" s="148"/>
      <c r="PX14" s="148"/>
      <c r="PY14" s="148"/>
      <c r="PZ14" s="148"/>
      <c r="QA14" s="148"/>
      <c r="QB14" s="148"/>
      <c r="QC14" s="148"/>
      <c r="QD14" s="148"/>
      <c r="QE14" s="148"/>
      <c r="QF14" s="148"/>
      <c r="QG14" s="148"/>
      <c r="QH14" s="148"/>
      <c r="QI14" s="148"/>
      <c r="QJ14" s="148"/>
      <c r="QK14" s="148"/>
      <c r="QL14" s="148"/>
      <c r="QM14" s="148"/>
      <c r="QN14" s="148"/>
      <c r="QO14" s="148"/>
      <c r="QP14" s="148"/>
      <c r="QQ14" s="148"/>
      <c r="QR14" s="148"/>
      <c r="QS14" s="148"/>
      <c r="QT14" s="148"/>
      <c r="QU14" s="148"/>
      <c r="QV14" s="148"/>
      <c r="QW14" s="148"/>
      <c r="QX14" s="148"/>
      <c r="QY14" s="148"/>
      <c r="QZ14" s="148"/>
      <c r="RA14" s="148"/>
      <c r="RB14" s="148"/>
      <c r="RC14" s="148"/>
      <c r="RD14" s="148"/>
      <c r="RE14" s="148"/>
      <c r="RF14" s="148"/>
      <c r="RG14" s="148"/>
      <c r="RH14" s="148"/>
      <c r="RI14" s="148"/>
      <c r="RJ14" s="148"/>
      <c r="RK14" s="148"/>
      <c r="RL14" s="148"/>
      <c r="RM14" s="148"/>
      <c r="RN14" s="148"/>
      <c r="RO14" s="148"/>
      <c r="RP14" s="148"/>
      <c r="RQ14" s="148"/>
      <c r="RR14" s="148"/>
      <c r="RS14" s="148"/>
      <c r="RT14" s="148"/>
      <c r="RU14" s="148"/>
      <c r="RV14" s="148"/>
      <c r="RW14" s="148"/>
      <c r="RX14" s="148"/>
      <c r="RY14" s="148"/>
      <c r="RZ14" s="148"/>
      <c r="SA14" s="148"/>
      <c r="SB14" s="148"/>
      <c r="SC14" s="148"/>
      <c r="SD14" s="148"/>
      <c r="SE14" s="148"/>
      <c r="SF14" s="148"/>
      <c r="SG14" s="148"/>
      <c r="SH14" s="148"/>
      <c r="SI14" s="148"/>
      <c r="SJ14" s="148"/>
      <c r="SK14" s="148"/>
      <c r="SL14" s="148"/>
      <c r="SM14" s="148"/>
      <c r="SN14" s="148"/>
      <c r="SO14" s="148"/>
      <c r="SP14" s="148"/>
      <c r="SQ14" s="148"/>
      <c r="SR14" s="148"/>
      <c r="SS14" s="148"/>
      <c r="ST14" s="148"/>
      <c r="SU14" s="148"/>
      <c r="SV14" s="148"/>
      <c r="SW14" s="148"/>
      <c r="SX14" s="148"/>
      <c r="SY14" s="148"/>
      <c r="SZ14" s="148"/>
      <c r="TA14" s="148"/>
      <c r="TB14" s="148"/>
      <c r="TC14" s="148"/>
      <c r="TD14" s="148"/>
      <c r="TE14" s="148"/>
      <c r="TF14" s="148"/>
      <c r="TG14" s="148"/>
      <c r="TH14" s="148"/>
      <c r="TI14" s="148"/>
      <c r="TJ14" s="148"/>
      <c r="TK14" s="148"/>
      <c r="TL14" s="148"/>
      <c r="TM14" s="148"/>
      <c r="TN14" s="148"/>
      <c r="TO14" s="148"/>
      <c r="TP14" s="148"/>
      <c r="TQ14" s="148"/>
      <c r="TR14" s="148"/>
      <c r="TS14" s="148"/>
      <c r="TT14" s="148"/>
      <c r="TU14" s="148"/>
      <c r="TV14" s="148"/>
      <c r="TW14" s="148"/>
      <c r="TX14" s="148"/>
      <c r="TY14" s="148"/>
      <c r="TZ14" s="148"/>
      <c r="UA14" s="148"/>
      <c r="UB14" s="148"/>
      <c r="UC14" s="148"/>
      <c r="UD14" s="148"/>
      <c r="UE14" s="148"/>
      <c r="UF14" s="148"/>
      <c r="UG14" s="148"/>
      <c r="UH14" s="148"/>
      <c r="UI14" s="148"/>
      <c r="UJ14" s="148"/>
      <c r="UK14" s="148"/>
      <c r="UL14" s="148"/>
      <c r="UM14" s="148"/>
      <c r="UN14" s="148"/>
      <c r="UO14" s="148"/>
      <c r="UP14" s="148"/>
      <c r="UQ14" s="148"/>
      <c r="UR14" s="148"/>
      <c r="US14" s="148"/>
      <c r="UT14" s="148"/>
      <c r="UU14" s="148"/>
      <c r="UV14" s="148"/>
      <c r="UW14" s="148"/>
      <c r="UX14" s="148"/>
      <c r="UY14" s="148"/>
      <c r="UZ14" s="148"/>
      <c r="VA14" s="148"/>
      <c r="VB14" s="148"/>
      <c r="VC14" s="148"/>
      <c r="VD14" s="148"/>
      <c r="VE14" s="148"/>
      <c r="VF14" s="148"/>
      <c r="VG14" s="148"/>
      <c r="VH14" s="148"/>
      <c r="VI14" s="148"/>
      <c r="VJ14" s="148"/>
      <c r="VK14" s="148"/>
      <c r="VL14" s="148"/>
      <c r="VM14" s="148"/>
      <c r="VN14" s="148"/>
      <c r="VO14" s="148"/>
      <c r="VP14" s="148"/>
      <c r="VQ14" s="148"/>
      <c r="VR14" s="148"/>
      <c r="VS14" s="148"/>
      <c r="VT14" s="148"/>
      <c r="VU14" s="148"/>
      <c r="VV14" s="148"/>
      <c r="VW14" s="148"/>
      <c r="VX14" s="148"/>
      <c r="VY14" s="148"/>
      <c r="VZ14" s="148"/>
      <c r="WA14" s="148"/>
      <c r="WB14" s="148"/>
      <c r="WC14" s="148"/>
      <c r="WD14" s="148"/>
      <c r="WE14" s="148"/>
      <c r="WF14" s="148"/>
      <c r="WG14" s="148"/>
      <c r="WH14" s="148"/>
      <c r="WI14" s="148"/>
      <c r="WJ14" s="148"/>
      <c r="WK14" s="148"/>
      <c r="WL14" s="148"/>
      <c r="WM14" s="148"/>
      <c r="WN14" s="148"/>
      <c r="WO14" s="148"/>
      <c r="WP14" s="148"/>
      <c r="WQ14" s="148"/>
      <c r="WR14" s="148"/>
      <c r="WS14" s="148"/>
      <c r="WT14" s="148"/>
      <c r="WU14" s="148"/>
      <c r="WV14" s="148"/>
      <c r="WW14" s="148"/>
      <c r="WX14" s="148"/>
      <c r="WY14" s="148"/>
      <c r="WZ14" s="148"/>
      <c r="XA14" s="148"/>
      <c r="XB14" s="148"/>
      <c r="XC14" s="148"/>
      <c r="XD14" s="148"/>
      <c r="XE14" s="148"/>
      <c r="XF14" s="148"/>
      <c r="XG14" s="148"/>
      <c r="XH14" s="148"/>
      <c r="XI14" s="148"/>
      <c r="XJ14" s="148"/>
      <c r="XK14" s="148"/>
      <c r="XL14" s="148"/>
      <c r="XM14" s="148"/>
      <c r="XN14" s="148"/>
      <c r="XO14" s="148"/>
      <c r="XP14" s="148"/>
      <c r="XQ14" s="148"/>
      <c r="XR14" s="148"/>
      <c r="XS14" s="148"/>
      <c r="XT14" s="148"/>
      <c r="XU14" s="148"/>
      <c r="XV14" s="148"/>
      <c r="XW14" s="148"/>
      <c r="XX14" s="148"/>
      <c r="XY14" s="148"/>
      <c r="XZ14" s="148"/>
      <c r="YA14" s="148"/>
      <c r="YB14" s="148"/>
      <c r="YC14" s="148"/>
      <c r="YD14" s="148"/>
      <c r="YE14" s="148"/>
      <c r="YF14" s="148"/>
      <c r="YG14" s="148"/>
      <c r="YH14" s="148"/>
      <c r="YI14" s="148"/>
      <c r="YJ14" s="148"/>
      <c r="YK14" s="148"/>
      <c r="YL14" s="148"/>
      <c r="YM14" s="148"/>
      <c r="YN14" s="148"/>
      <c r="YO14" s="148"/>
      <c r="YP14" s="148"/>
      <c r="YQ14" s="148"/>
      <c r="YR14" s="148"/>
      <c r="YS14" s="148"/>
      <c r="YT14" s="148"/>
      <c r="YU14" s="148"/>
      <c r="YV14" s="148"/>
      <c r="YW14" s="148"/>
      <c r="YX14" s="148"/>
      <c r="YY14" s="148"/>
      <c r="YZ14" s="148"/>
      <c r="ZA14" s="148"/>
      <c r="ZB14" s="148"/>
      <c r="ZC14" s="148"/>
      <c r="ZD14" s="148"/>
      <c r="ZE14" s="148"/>
      <c r="ZF14" s="148"/>
      <c r="ZG14" s="148"/>
      <c r="ZH14" s="148"/>
      <c r="ZI14" s="148"/>
      <c r="ZJ14" s="148"/>
      <c r="ZK14" s="148"/>
      <c r="ZL14" s="148"/>
      <c r="ZM14" s="148"/>
      <c r="ZN14" s="148"/>
      <c r="ZO14" s="148"/>
      <c r="ZP14" s="148"/>
      <c r="ZQ14" s="148"/>
      <c r="ZR14" s="148"/>
      <c r="ZS14" s="148"/>
      <c r="ZT14" s="148"/>
      <c r="ZU14" s="148"/>
      <c r="ZV14" s="148"/>
      <c r="ZW14" s="148"/>
      <c r="ZX14" s="148"/>
      <c r="ZY14" s="148"/>
      <c r="ZZ14" s="148"/>
      <c r="AAA14" s="148"/>
      <c r="AAB14" s="148"/>
      <c r="AAC14" s="148"/>
      <c r="AAD14" s="148"/>
      <c r="AAE14" s="148"/>
      <c r="AAF14" s="148"/>
      <c r="AAG14" s="148"/>
      <c r="AAH14" s="148"/>
      <c r="AAI14" s="148"/>
      <c r="AAJ14" s="148"/>
      <c r="AAK14" s="148"/>
      <c r="AAL14" s="148"/>
      <c r="AAM14" s="148"/>
      <c r="AAN14" s="148"/>
      <c r="AAO14" s="148"/>
      <c r="AAP14" s="148"/>
      <c r="AAQ14" s="148"/>
      <c r="AAR14" s="148"/>
      <c r="AAS14" s="148"/>
      <c r="AAT14" s="148"/>
      <c r="AAU14" s="148"/>
      <c r="AAV14" s="148"/>
      <c r="AAW14" s="148"/>
      <c r="AAX14" s="148"/>
      <c r="AAY14" s="148"/>
      <c r="AAZ14" s="148"/>
      <c r="ABA14" s="148"/>
      <c r="ABB14" s="148"/>
      <c r="ABC14" s="148"/>
      <c r="ABD14" s="148"/>
      <c r="ABE14" s="148"/>
      <c r="ABF14" s="148"/>
      <c r="ABG14" s="148"/>
      <c r="ABH14" s="148"/>
      <c r="ABI14" s="148"/>
      <c r="ABJ14" s="148"/>
      <c r="ABK14" s="148"/>
      <c r="ABL14" s="148"/>
      <c r="ABM14" s="148"/>
      <c r="ABN14" s="148"/>
      <c r="ABO14" s="148"/>
      <c r="ABP14" s="148"/>
      <c r="ABQ14" s="148"/>
      <c r="ABR14" s="148"/>
      <c r="ABS14" s="148"/>
      <c r="ABT14" s="148"/>
      <c r="ABU14" s="148"/>
      <c r="ABV14" s="148"/>
      <c r="ABW14" s="148"/>
      <c r="ABX14" s="148"/>
      <c r="ABY14" s="148"/>
      <c r="ABZ14" s="148"/>
      <c r="ACA14" s="148"/>
      <c r="ACB14" s="148"/>
      <c r="ACC14" s="148"/>
      <c r="ACD14" s="148"/>
      <c r="ACE14" s="148"/>
      <c r="ACF14" s="148"/>
      <c r="ACG14" s="148"/>
      <c r="ACH14" s="148"/>
      <c r="ACI14" s="148"/>
      <c r="ACJ14" s="148"/>
      <c r="ACK14" s="148"/>
      <c r="ACL14" s="148"/>
      <c r="ACM14" s="148"/>
      <c r="ACN14" s="148"/>
      <c r="ACO14" s="148"/>
      <c r="ACP14" s="148"/>
      <c r="ACQ14" s="148"/>
      <c r="ACR14" s="148"/>
      <c r="ACS14" s="148"/>
      <c r="ACT14" s="148"/>
      <c r="ACU14" s="148"/>
      <c r="ACV14" s="148"/>
      <c r="ACW14" s="148"/>
      <c r="ACX14" s="148"/>
      <c r="ACY14" s="148"/>
      <c r="ACZ14" s="148"/>
      <c r="ADA14" s="148"/>
      <c r="ADB14" s="148"/>
      <c r="ADC14" s="148"/>
      <c r="ADD14" s="148"/>
      <c r="ADE14" s="148"/>
      <c r="ADF14" s="148"/>
      <c r="ADG14" s="148"/>
      <c r="ADH14" s="148"/>
      <c r="ADI14" s="148"/>
      <c r="ADJ14" s="148"/>
      <c r="ADK14" s="148"/>
      <c r="ADL14" s="148"/>
      <c r="ADM14" s="148"/>
      <c r="ADN14" s="148"/>
      <c r="ADO14" s="148"/>
      <c r="ADP14" s="148"/>
      <c r="ADQ14" s="148"/>
      <c r="ADR14" s="148"/>
      <c r="ADS14" s="148"/>
      <c r="ADT14" s="148"/>
      <c r="ADU14" s="148"/>
      <c r="ADV14" s="148"/>
      <c r="ADW14" s="148"/>
      <c r="ADX14" s="148"/>
      <c r="ADY14" s="148"/>
      <c r="ADZ14" s="148"/>
      <c r="AEA14" s="148"/>
      <c r="AEB14" s="148"/>
      <c r="AEC14" s="148"/>
      <c r="AED14" s="148"/>
      <c r="AEE14" s="148"/>
      <c r="AEF14" s="148"/>
      <c r="AEG14" s="148"/>
      <c r="AEH14" s="148"/>
      <c r="AEI14" s="148"/>
      <c r="AEJ14" s="148"/>
      <c r="AEK14" s="148"/>
      <c r="AEL14" s="148"/>
      <c r="AEM14" s="148"/>
      <c r="AEN14" s="148"/>
      <c r="AEO14" s="148"/>
      <c r="AEP14" s="148"/>
      <c r="AEQ14" s="148"/>
      <c r="AER14" s="148"/>
      <c r="AES14" s="148"/>
      <c r="AET14" s="148"/>
      <c r="AEU14" s="148"/>
      <c r="AEV14" s="148"/>
      <c r="AEW14" s="148"/>
      <c r="AEX14" s="148"/>
      <c r="AEY14" s="148"/>
      <c r="AEZ14" s="148"/>
      <c r="AFA14" s="148"/>
      <c r="AFB14" s="148"/>
      <c r="AFC14" s="148"/>
      <c r="AFD14" s="148"/>
      <c r="AFE14" s="148"/>
      <c r="AFF14" s="148"/>
      <c r="AFG14" s="148"/>
      <c r="AFH14" s="148"/>
      <c r="AFI14" s="148"/>
      <c r="AFJ14" s="148"/>
      <c r="AFK14" s="148"/>
      <c r="AFL14" s="148"/>
      <c r="AFM14" s="148"/>
      <c r="AFN14" s="148"/>
      <c r="AFO14" s="148"/>
      <c r="AFP14" s="148"/>
      <c r="AFQ14" s="148"/>
      <c r="AFR14" s="148"/>
      <c r="AFS14" s="148"/>
      <c r="AFT14" s="148"/>
      <c r="AFU14" s="148"/>
      <c r="AFV14" s="148"/>
      <c r="AFW14" s="148"/>
      <c r="AFX14" s="148"/>
      <c r="AFY14" s="148"/>
      <c r="AFZ14" s="148"/>
      <c r="AGA14" s="148"/>
      <c r="AGB14" s="148"/>
      <c r="AGC14" s="148"/>
      <c r="AGD14" s="148"/>
      <c r="AGE14" s="148"/>
      <c r="AGF14" s="148"/>
      <c r="AGG14" s="148"/>
      <c r="AGH14" s="148"/>
      <c r="AGI14" s="148"/>
      <c r="AGJ14" s="148"/>
      <c r="AGK14" s="148"/>
      <c r="AGL14" s="148"/>
      <c r="AGM14" s="148"/>
      <c r="AGN14" s="148"/>
      <c r="AGO14" s="148"/>
      <c r="AGP14" s="148"/>
      <c r="AGQ14" s="148"/>
      <c r="AGR14" s="148"/>
      <c r="AGS14" s="148"/>
      <c r="AGT14" s="148"/>
      <c r="AGU14" s="148"/>
      <c r="AGV14" s="148"/>
      <c r="AGW14" s="148"/>
      <c r="AGX14" s="148"/>
      <c r="AGY14" s="148"/>
      <c r="AGZ14" s="148"/>
      <c r="AHA14" s="148"/>
      <c r="AHB14" s="148"/>
      <c r="AHC14" s="148"/>
      <c r="AHD14" s="148"/>
      <c r="AHE14" s="148"/>
      <c r="AHF14" s="148"/>
      <c r="AHG14" s="148"/>
      <c r="AHH14" s="148"/>
      <c r="AHI14" s="148"/>
      <c r="AHJ14" s="148"/>
      <c r="AHK14" s="148"/>
      <c r="AHL14" s="148"/>
      <c r="AHM14" s="148"/>
      <c r="AHN14" s="148"/>
      <c r="AHO14" s="148"/>
      <c r="AHP14" s="148"/>
      <c r="AHQ14" s="148"/>
      <c r="AHR14" s="148"/>
      <c r="AHS14" s="148"/>
      <c r="AHT14" s="148"/>
      <c r="AHU14" s="148"/>
      <c r="AHV14" s="148"/>
      <c r="AHW14" s="148"/>
      <c r="AHX14" s="148"/>
      <c r="AHY14" s="148"/>
      <c r="AHZ14" s="148"/>
      <c r="AIA14" s="148"/>
      <c r="AIB14" s="148"/>
      <c r="AIC14" s="148"/>
      <c r="AID14" s="148"/>
      <c r="AIE14" s="148"/>
      <c r="AIF14" s="148"/>
      <c r="AIG14" s="148"/>
      <c r="AIH14" s="148"/>
      <c r="AII14" s="148"/>
      <c r="AIJ14" s="148"/>
      <c r="AIK14" s="148"/>
      <c r="AIL14" s="148"/>
    </row>
    <row r="15" spans="1:922" s="149" customFormat="1">
      <c r="A15" s="302" t="s">
        <v>59</v>
      </c>
      <c r="B15" s="302" t="s">
        <v>60</v>
      </c>
      <c r="C15" s="303" t="s">
        <v>61</v>
      </c>
      <c r="D15" s="304" t="s">
        <v>62</v>
      </c>
      <c r="E15" s="305">
        <v>128096</v>
      </c>
      <c r="F15" s="306">
        <v>128096</v>
      </c>
      <c r="G15" s="306">
        <v>0</v>
      </c>
      <c r="H15" s="306">
        <v>0</v>
      </c>
      <c r="I15" s="306">
        <v>0</v>
      </c>
      <c r="J15" s="305">
        <v>0</v>
      </c>
      <c r="K15" s="306">
        <v>0</v>
      </c>
      <c r="L15" s="306">
        <v>0</v>
      </c>
      <c r="M15" s="306">
        <v>0</v>
      </c>
      <c r="N15" s="306">
        <v>0</v>
      </c>
      <c r="O15" s="306">
        <v>0</v>
      </c>
      <c r="P15" s="305">
        <v>128096</v>
      </c>
      <c r="Q15" s="147"/>
      <c r="R15" s="148"/>
      <c r="S15" s="148"/>
      <c r="T15" s="148"/>
      <c r="U15" s="148"/>
      <c r="V15" s="148"/>
      <c r="W15" s="148"/>
      <c r="X15" s="148"/>
      <c r="Y15" s="148"/>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48"/>
      <c r="AV15" s="148"/>
      <c r="AW15" s="148"/>
      <c r="AX15" s="148"/>
      <c r="AY15" s="148"/>
      <c r="AZ15" s="148"/>
      <c r="BA15" s="148"/>
      <c r="BB15" s="148"/>
      <c r="BC15" s="148"/>
      <c r="BD15" s="148"/>
      <c r="BE15" s="148"/>
      <c r="BF15" s="148"/>
      <c r="BG15" s="148"/>
      <c r="BH15" s="148"/>
      <c r="BI15" s="148"/>
      <c r="BJ15" s="148"/>
      <c r="BK15" s="148"/>
      <c r="BL15" s="148"/>
      <c r="BM15" s="148"/>
      <c r="BN15" s="148"/>
      <c r="BO15" s="148"/>
      <c r="BP15" s="148"/>
      <c r="BQ15" s="148"/>
      <c r="BR15" s="148"/>
      <c r="BS15" s="148"/>
      <c r="BT15" s="148"/>
      <c r="BU15" s="148"/>
      <c r="BV15" s="148"/>
      <c r="BW15" s="148"/>
      <c r="BX15" s="148"/>
      <c r="BY15" s="148"/>
      <c r="BZ15" s="148"/>
      <c r="CA15" s="148"/>
      <c r="CB15" s="148"/>
      <c r="CC15" s="148"/>
      <c r="CD15" s="148"/>
      <c r="CE15" s="148"/>
      <c r="CF15" s="148"/>
      <c r="CG15" s="148"/>
      <c r="CH15" s="148"/>
      <c r="CI15" s="148"/>
      <c r="CJ15" s="148"/>
      <c r="CK15" s="148"/>
      <c r="CL15" s="148"/>
      <c r="CM15" s="148"/>
      <c r="CN15" s="148"/>
      <c r="CO15" s="148"/>
      <c r="CP15" s="148"/>
      <c r="CQ15" s="148"/>
      <c r="CR15" s="148"/>
      <c r="CS15" s="148"/>
      <c r="CT15" s="148"/>
      <c r="CU15" s="148"/>
      <c r="CV15" s="148"/>
      <c r="CW15" s="148"/>
      <c r="CX15" s="148"/>
      <c r="CY15" s="148"/>
      <c r="CZ15" s="148"/>
      <c r="DA15" s="148"/>
      <c r="DB15" s="148"/>
      <c r="DC15" s="148"/>
      <c r="DD15" s="148"/>
      <c r="DE15" s="148"/>
      <c r="DF15" s="148"/>
      <c r="DG15" s="148"/>
      <c r="DH15" s="148"/>
      <c r="DI15" s="148"/>
      <c r="DJ15" s="148"/>
      <c r="DK15" s="148"/>
      <c r="DL15" s="148"/>
      <c r="DM15" s="148"/>
      <c r="DN15" s="148"/>
      <c r="DO15" s="148"/>
      <c r="DP15" s="148"/>
      <c r="DQ15" s="148"/>
      <c r="DR15" s="148"/>
      <c r="DS15" s="148"/>
      <c r="DT15" s="148"/>
      <c r="DU15" s="148"/>
      <c r="DV15" s="148"/>
      <c r="DW15" s="148"/>
      <c r="DX15" s="148"/>
      <c r="DY15" s="148"/>
      <c r="DZ15" s="148"/>
      <c r="EA15" s="148"/>
      <c r="EB15" s="148"/>
      <c r="EC15" s="148"/>
      <c r="ED15" s="148"/>
      <c r="EE15" s="148"/>
      <c r="EF15" s="148"/>
      <c r="EG15" s="148"/>
      <c r="EH15" s="148"/>
      <c r="EI15" s="148"/>
      <c r="EJ15" s="148"/>
      <c r="EK15" s="148"/>
      <c r="EL15" s="148"/>
      <c r="EM15" s="148"/>
      <c r="EN15" s="148"/>
      <c r="EO15" s="148"/>
      <c r="EP15" s="148"/>
      <c r="EQ15" s="148"/>
      <c r="ER15" s="148"/>
      <c r="ES15" s="148"/>
      <c r="ET15" s="148"/>
      <c r="EU15" s="148"/>
      <c r="EV15" s="148"/>
      <c r="EW15" s="148"/>
      <c r="EX15" s="148"/>
      <c r="EY15" s="148"/>
      <c r="EZ15" s="148"/>
      <c r="FA15" s="148"/>
      <c r="FB15" s="148"/>
      <c r="FC15" s="148"/>
      <c r="FD15" s="148"/>
      <c r="FE15" s="148"/>
      <c r="FF15" s="148"/>
      <c r="FG15" s="148"/>
      <c r="FH15" s="148"/>
      <c r="FI15" s="148"/>
      <c r="FJ15" s="148"/>
      <c r="FK15" s="148"/>
      <c r="FL15" s="148"/>
      <c r="FM15" s="148"/>
      <c r="FN15" s="148"/>
      <c r="FO15" s="148"/>
      <c r="FP15" s="148"/>
      <c r="FQ15" s="148"/>
      <c r="FR15" s="148"/>
      <c r="FS15" s="148"/>
      <c r="FT15" s="148"/>
      <c r="FU15" s="148"/>
      <c r="FV15" s="148"/>
      <c r="FW15" s="148"/>
      <c r="FX15" s="148"/>
      <c r="FY15" s="148"/>
      <c r="FZ15" s="148"/>
      <c r="GA15" s="148"/>
      <c r="GB15" s="148"/>
      <c r="GC15" s="148"/>
      <c r="GD15" s="148"/>
      <c r="GE15" s="148"/>
      <c r="GF15" s="148"/>
      <c r="GG15" s="148"/>
      <c r="GH15" s="148"/>
      <c r="GI15" s="148"/>
      <c r="GJ15" s="148"/>
      <c r="GK15" s="148"/>
      <c r="GL15" s="148"/>
      <c r="GM15" s="148"/>
      <c r="GN15" s="148"/>
      <c r="GO15" s="148"/>
      <c r="GP15" s="148"/>
      <c r="GQ15" s="148"/>
      <c r="GR15" s="148"/>
      <c r="GS15" s="148"/>
      <c r="GT15" s="148"/>
      <c r="GU15" s="148"/>
      <c r="GV15" s="148"/>
      <c r="GW15" s="148"/>
      <c r="GX15" s="148"/>
      <c r="GY15" s="148"/>
      <c r="GZ15" s="148"/>
      <c r="HA15" s="148"/>
      <c r="HB15" s="148"/>
      <c r="HC15" s="148"/>
      <c r="HD15" s="148"/>
      <c r="HE15" s="148"/>
      <c r="HF15" s="148"/>
      <c r="HG15" s="148"/>
      <c r="HH15" s="148"/>
      <c r="HI15" s="148"/>
      <c r="HJ15" s="148"/>
      <c r="HK15" s="148"/>
      <c r="HL15" s="148"/>
      <c r="HM15" s="148"/>
      <c r="HN15" s="148"/>
      <c r="HO15" s="148"/>
      <c r="HP15" s="148"/>
      <c r="HQ15" s="148"/>
      <c r="HR15" s="148"/>
      <c r="HS15" s="148"/>
      <c r="HT15" s="148"/>
      <c r="HU15" s="148"/>
      <c r="HV15" s="148"/>
      <c r="HW15" s="148"/>
      <c r="HX15" s="148"/>
      <c r="HY15" s="148"/>
      <c r="HZ15" s="148"/>
      <c r="IA15" s="148"/>
      <c r="IB15" s="148"/>
      <c r="IC15" s="148"/>
      <c r="ID15" s="148"/>
      <c r="IE15" s="148"/>
      <c r="IF15" s="148"/>
      <c r="IG15" s="148"/>
      <c r="IH15" s="148"/>
      <c r="II15" s="148"/>
      <c r="IJ15" s="148"/>
      <c r="IK15" s="148"/>
      <c r="IL15" s="148"/>
      <c r="IM15" s="148"/>
      <c r="IN15" s="148"/>
      <c r="IO15" s="148"/>
      <c r="IP15" s="148"/>
      <c r="IQ15" s="148"/>
      <c r="IR15" s="148"/>
      <c r="IS15" s="148"/>
      <c r="IT15" s="148"/>
      <c r="IU15" s="148"/>
      <c r="IV15" s="148"/>
      <c r="IW15" s="148"/>
      <c r="IX15" s="148"/>
      <c r="IY15" s="148"/>
      <c r="IZ15" s="148"/>
      <c r="JA15" s="148"/>
      <c r="JB15" s="148"/>
      <c r="JC15" s="148"/>
      <c r="JD15" s="148"/>
      <c r="JE15" s="148"/>
      <c r="JF15" s="148"/>
      <c r="JG15" s="148"/>
      <c r="JH15" s="148"/>
      <c r="JI15" s="148"/>
      <c r="JJ15" s="148"/>
      <c r="JK15" s="148"/>
      <c r="JL15" s="148"/>
      <c r="JM15" s="148"/>
      <c r="JN15" s="148"/>
      <c r="JO15" s="148"/>
      <c r="JP15" s="148"/>
      <c r="JQ15" s="148"/>
      <c r="JR15" s="148"/>
      <c r="JS15" s="148"/>
      <c r="JT15" s="148"/>
      <c r="JU15" s="148"/>
      <c r="JV15" s="148"/>
      <c r="JW15" s="148"/>
      <c r="JX15" s="148"/>
      <c r="JY15" s="148"/>
      <c r="JZ15" s="148"/>
      <c r="KA15" s="148"/>
      <c r="KB15" s="148"/>
      <c r="KC15" s="148"/>
      <c r="KD15" s="148"/>
      <c r="KE15" s="148"/>
      <c r="KF15" s="148"/>
      <c r="KG15" s="148"/>
      <c r="KH15" s="148"/>
      <c r="KI15" s="148"/>
      <c r="KJ15" s="148"/>
      <c r="KK15" s="148"/>
      <c r="KL15" s="148"/>
      <c r="KM15" s="148"/>
      <c r="KN15" s="148"/>
      <c r="KO15" s="148"/>
      <c r="KP15" s="148"/>
      <c r="KQ15" s="148"/>
      <c r="KR15" s="148"/>
      <c r="KS15" s="148"/>
      <c r="KT15" s="148"/>
      <c r="KU15" s="148"/>
      <c r="KV15" s="148"/>
      <c r="KW15" s="148"/>
      <c r="KX15" s="148"/>
      <c r="KY15" s="148"/>
      <c r="KZ15" s="148"/>
      <c r="LA15" s="148"/>
      <c r="LB15" s="148"/>
      <c r="LC15" s="148"/>
      <c r="LD15" s="148"/>
      <c r="LE15" s="148"/>
      <c r="LF15" s="148"/>
      <c r="LG15" s="148"/>
      <c r="LH15" s="148"/>
      <c r="LI15" s="148"/>
      <c r="LJ15" s="148"/>
      <c r="LK15" s="148"/>
      <c r="LL15" s="148"/>
      <c r="LM15" s="148"/>
      <c r="LN15" s="148"/>
      <c r="LO15" s="148"/>
      <c r="LP15" s="148"/>
      <c r="LQ15" s="148"/>
      <c r="LR15" s="148"/>
      <c r="LS15" s="148"/>
      <c r="LT15" s="148"/>
      <c r="LU15" s="148"/>
      <c r="LV15" s="148"/>
      <c r="LW15" s="148"/>
      <c r="LX15" s="148"/>
      <c r="LY15" s="148"/>
      <c r="LZ15" s="148"/>
      <c r="MA15" s="148"/>
      <c r="MB15" s="148"/>
      <c r="MC15" s="148"/>
      <c r="MD15" s="148"/>
      <c r="ME15" s="148"/>
      <c r="MF15" s="148"/>
      <c r="MG15" s="148"/>
      <c r="MH15" s="148"/>
      <c r="MI15" s="148"/>
      <c r="MJ15" s="148"/>
      <c r="MK15" s="148"/>
      <c r="ML15" s="148"/>
      <c r="MM15" s="148"/>
      <c r="MN15" s="148"/>
      <c r="MO15" s="148"/>
      <c r="MP15" s="148"/>
      <c r="MQ15" s="148"/>
      <c r="MR15" s="148"/>
      <c r="MS15" s="148"/>
      <c r="MT15" s="148"/>
      <c r="MU15" s="148"/>
      <c r="MV15" s="148"/>
      <c r="MW15" s="148"/>
      <c r="MX15" s="148"/>
      <c r="MY15" s="148"/>
      <c r="MZ15" s="148"/>
      <c r="NA15" s="148"/>
      <c r="NB15" s="148"/>
      <c r="NC15" s="148"/>
      <c r="ND15" s="148"/>
      <c r="NE15" s="148"/>
      <c r="NF15" s="148"/>
      <c r="NG15" s="148"/>
      <c r="NH15" s="148"/>
      <c r="NI15" s="148"/>
      <c r="NJ15" s="148"/>
      <c r="NK15" s="148"/>
      <c r="NL15" s="148"/>
      <c r="NM15" s="148"/>
      <c r="NN15" s="148"/>
      <c r="NO15" s="148"/>
      <c r="NP15" s="148"/>
      <c r="NQ15" s="148"/>
      <c r="NR15" s="148"/>
      <c r="NS15" s="148"/>
      <c r="NT15" s="148"/>
      <c r="NU15" s="148"/>
      <c r="NV15" s="148"/>
      <c r="NW15" s="148"/>
      <c r="NX15" s="148"/>
      <c r="NY15" s="148"/>
      <c r="NZ15" s="148"/>
      <c r="OA15" s="148"/>
      <c r="OB15" s="148"/>
      <c r="OC15" s="148"/>
      <c r="OD15" s="148"/>
      <c r="OE15" s="148"/>
      <c r="OF15" s="148"/>
      <c r="OG15" s="148"/>
      <c r="OH15" s="148"/>
      <c r="OI15" s="148"/>
      <c r="OJ15" s="148"/>
      <c r="OK15" s="148"/>
      <c r="OL15" s="148"/>
      <c r="OM15" s="148"/>
      <c r="ON15" s="148"/>
      <c r="OO15" s="148"/>
      <c r="OP15" s="148"/>
      <c r="OQ15" s="148"/>
      <c r="OR15" s="148"/>
      <c r="OS15" s="148"/>
      <c r="OT15" s="148"/>
      <c r="OU15" s="148"/>
      <c r="OV15" s="148"/>
      <c r="OW15" s="148"/>
      <c r="OX15" s="148"/>
      <c r="OY15" s="148"/>
      <c r="OZ15" s="148"/>
      <c r="PA15" s="148"/>
      <c r="PB15" s="148"/>
      <c r="PC15" s="148"/>
      <c r="PD15" s="148"/>
      <c r="PE15" s="148"/>
      <c r="PF15" s="148"/>
      <c r="PG15" s="148"/>
      <c r="PH15" s="148"/>
      <c r="PI15" s="148"/>
      <c r="PJ15" s="148"/>
      <c r="PK15" s="148"/>
      <c r="PL15" s="148"/>
      <c r="PM15" s="148"/>
      <c r="PN15" s="148"/>
      <c r="PO15" s="148"/>
      <c r="PP15" s="148"/>
      <c r="PQ15" s="148"/>
      <c r="PR15" s="148"/>
      <c r="PS15" s="148"/>
      <c r="PT15" s="148"/>
      <c r="PU15" s="148"/>
      <c r="PV15" s="148"/>
      <c r="PW15" s="148"/>
      <c r="PX15" s="148"/>
      <c r="PY15" s="148"/>
      <c r="PZ15" s="148"/>
      <c r="QA15" s="148"/>
      <c r="QB15" s="148"/>
      <c r="QC15" s="148"/>
      <c r="QD15" s="148"/>
      <c r="QE15" s="148"/>
      <c r="QF15" s="148"/>
      <c r="QG15" s="148"/>
      <c r="QH15" s="148"/>
      <c r="QI15" s="148"/>
      <c r="QJ15" s="148"/>
      <c r="QK15" s="148"/>
      <c r="QL15" s="148"/>
      <c r="QM15" s="148"/>
      <c r="QN15" s="148"/>
      <c r="QO15" s="148"/>
      <c r="QP15" s="148"/>
      <c r="QQ15" s="148"/>
      <c r="QR15" s="148"/>
      <c r="QS15" s="148"/>
      <c r="QT15" s="148"/>
      <c r="QU15" s="148"/>
      <c r="QV15" s="148"/>
      <c r="QW15" s="148"/>
      <c r="QX15" s="148"/>
      <c r="QY15" s="148"/>
      <c r="QZ15" s="148"/>
      <c r="RA15" s="148"/>
      <c r="RB15" s="148"/>
      <c r="RC15" s="148"/>
      <c r="RD15" s="148"/>
      <c r="RE15" s="148"/>
      <c r="RF15" s="148"/>
      <c r="RG15" s="148"/>
      <c r="RH15" s="148"/>
      <c r="RI15" s="148"/>
      <c r="RJ15" s="148"/>
      <c r="RK15" s="148"/>
      <c r="RL15" s="148"/>
      <c r="RM15" s="148"/>
      <c r="RN15" s="148"/>
      <c r="RO15" s="148"/>
      <c r="RP15" s="148"/>
      <c r="RQ15" s="148"/>
      <c r="RR15" s="148"/>
      <c r="RS15" s="148"/>
      <c r="RT15" s="148"/>
      <c r="RU15" s="148"/>
      <c r="RV15" s="148"/>
      <c r="RW15" s="148"/>
      <c r="RX15" s="148"/>
      <c r="RY15" s="148"/>
      <c r="RZ15" s="148"/>
      <c r="SA15" s="148"/>
      <c r="SB15" s="148"/>
      <c r="SC15" s="148"/>
      <c r="SD15" s="148"/>
      <c r="SE15" s="148"/>
      <c r="SF15" s="148"/>
      <c r="SG15" s="148"/>
      <c r="SH15" s="148"/>
      <c r="SI15" s="148"/>
      <c r="SJ15" s="148"/>
      <c r="SK15" s="148"/>
      <c r="SL15" s="148"/>
      <c r="SM15" s="148"/>
      <c r="SN15" s="148"/>
      <c r="SO15" s="148"/>
      <c r="SP15" s="148"/>
      <c r="SQ15" s="148"/>
      <c r="SR15" s="148"/>
      <c r="SS15" s="148"/>
      <c r="ST15" s="148"/>
      <c r="SU15" s="148"/>
      <c r="SV15" s="148"/>
      <c r="SW15" s="148"/>
      <c r="SX15" s="148"/>
      <c r="SY15" s="148"/>
      <c r="SZ15" s="148"/>
      <c r="TA15" s="148"/>
      <c r="TB15" s="148"/>
      <c r="TC15" s="148"/>
      <c r="TD15" s="148"/>
      <c r="TE15" s="148"/>
      <c r="TF15" s="148"/>
      <c r="TG15" s="148"/>
      <c r="TH15" s="148"/>
      <c r="TI15" s="148"/>
      <c r="TJ15" s="148"/>
      <c r="TK15" s="148"/>
      <c r="TL15" s="148"/>
      <c r="TM15" s="148"/>
      <c r="TN15" s="148"/>
      <c r="TO15" s="148"/>
      <c r="TP15" s="148"/>
      <c r="TQ15" s="148"/>
      <c r="TR15" s="148"/>
      <c r="TS15" s="148"/>
      <c r="TT15" s="148"/>
      <c r="TU15" s="148"/>
      <c r="TV15" s="148"/>
      <c r="TW15" s="148"/>
      <c r="TX15" s="148"/>
      <c r="TY15" s="148"/>
      <c r="TZ15" s="148"/>
      <c r="UA15" s="148"/>
      <c r="UB15" s="148"/>
      <c r="UC15" s="148"/>
      <c r="UD15" s="148"/>
      <c r="UE15" s="148"/>
      <c r="UF15" s="148"/>
      <c r="UG15" s="148"/>
      <c r="UH15" s="148"/>
      <c r="UI15" s="148"/>
      <c r="UJ15" s="148"/>
      <c r="UK15" s="148"/>
      <c r="UL15" s="148"/>
      <c r="UM15" s="148"/>
      <c r="UN15" s="148"/>
      <c r="UO15" s="148"/>
      <c r="UP15" s="148"/>
      <c r="UQ15" s="148"/>
      <c r="UR15" s="148"/>
      <c r="US15" s="148"/>
      <c r="UT15" s="148"/>
      <c r="UU15" s="148"/>
      <c r="UV15" s="148"/>
      <c r="UW15" s="148"/>
      <c r="UX15" s="148"/>
      <c r="UY15" s="148"/>
      <c r="UZ15" s="148"/>
      <c r="VA15" s="148"/>
      <c r="VB15" s="148"/>
      <c r="VC15" s="148"/>
      <c r="VD15" s="148"/>
      <c r="VE15" s="148"/>
      <c r="VF15" s="148"/>
      <c r="VG15" s="148"/>
      <c r="VH15" s="148"/>
      <c r="VI15" s="148"/>
      <c r="VJ15" s="148"/>
      <c r="VK15" s="148"/>
      <c r="VL15" s="148"/>
      <c r="VM15" s="148"/>
      <c r="VN15" s="148"/>
      <c r="VO15" s="148"/>
      <c r="VP15" s="148"/>
      <c r="VQ15" s="148"/>
      <c r="VR15" s="148"/>
      <c r="VS15" s="148"/>
      <c r="VT15" s="148"/>
      <c r="VU15" s="148"/>
      <c r="VV15" s="148"/>
      <c r="VW15" s="148"/>
      <c r="VX15" s="148"/>
      <c r="VY15" s="148"/>
      <c r="VZ15" s="148"/>
      <c r="WA15" s="148"/>
      <c r="WB15" s="148"/>
      <c r="WC15" s="148"/>
      <c r="WD15" s="148"/>
      <c r="WE15" s="148"/>
      <c r="WF15" s="148"/>
      <c r="WG15" s="148"/>
      <c r="WH15" s="148"/>
      <c r="WI15" s="148"/>
      <c r="WJ15" s="148"/>
      <c r="WK15" s="148"/>
      <c r="WL15" s="148"/>
      <c r="WM15" s="148"/>
      <c r="WN15" s="148"/>
      <c r="WO15" s="148"/>
      <c r="WP15" s="148"/>
      <c r="WQ15" s="148"/>
      <c r="WR15" s="148"/>
      <c r="WS15" s="148"/>
      <c r="WT15" s="148"/>
      <c r="WU15" s="148"/>
      <c r="WV15" s="148"/>
      <c r="WW15" s="148"/>
      <c r="WX15" s="148"/>
      <c r="WY15" s="148"/>
      <c r="WZ15" s="148"/>
      <c r="XA15" s="148"/>
      <c r="XB15" s="148"/>
      <c r="XC15" s="148"/>
      <c r="XD15" s="148"/>
      <c r="XE15" s="148"/>
      <c r="XF15" s="148"/>
      <c r="XG15" s="148"/>
      <c r="XH15" s="148"/>
      <c r="XI15" s="148"/>
      <c r="XJ15" s="148"/>
      <c r="XK15" s="148"/>
      <c r="XL15" s="148"/>
      <c r="XM15" s="148"/>
      <c r="XN15" s="148"/>
      <c r="XO15" s="148"/>
      <c r="XP15" s="148"/>
      <c r="XQ15" s="148"/>
      <c r="XR15" s="148"/>
      <c r="XS15" s="148"/>
      <c r="XT15" s="148"/>
      <c r="XU15" s="148"/>
      <c r="XV15" s="148"/>
      <c r="XW15" s="148"/>
      <c r="XX15" s="148"/>
      <c r="XY15" s="148"/>
      <c r="XZ15" s="148"/>
      <c r="YA15" s="148"/>
      <c r="YB15" s="148"/>
      <c r="YC15" s="148"/>
      <c r="YD15" s="148"/>
      <c r="YE15" s="148"/>
      <c r="YF15" s="148"/>
      <c r="YG15" s="148"/>
      <c r="YH15" s="148"/>
      <c r="YI15" s="148"/>
      <c r="YJ15" s="148"/>
      <c r="YK15" s="148"/>
      <c r="YL15" s="148"/>
      <c r="YM15" s="148"/>
      <c r="YN15" s="148"/>
      <c r="YO15" s="148"/>
      <c r="YP15" s="148"/>
      <c r="YQ15" s="148"/>
      <c r="YR15" s="148"/>
      <c r="YS15" s="148"/>
      <c r="YT15" s="148"/>
      <c r="YU15" s="148"/>
      <c r="YV15" s="148"/>
      <c r="YW15" s="148"/>
      <c r="YX15" s="148"/>
      <c r="YY15" s="148"/>
      <c r="YZ15" s="148"/>
      <c r="ZA15" s="148"/>
      <c r="ZB15" s="148"/>
      <c r="ZC15" s="148"/>
      <c r="ZD15" s="148"/>
      <c r="ZE15" s="148"/>
      <c r="ZF15" s="148"/>
      <c r="ZG15" s="148"/>
      <c r="ZH15" s="148"/>
      <c r="ZI15" s="148"/>
      <c r="ZJ15" s="148"/>
      <c r="ZK15" s="148"/>
      <c r="ZL15" s="148"/>
      <c r="ZM15" s="148"/>
      <c r="ZN15" s="148"/>
      <c r="ZO15" s="148"/>
      <c r="ZP15" s="148"/>
      <c r="ZQ15" s="148"/>
      <c r="ZR15" s="148"/>
      <c r="ZS15" s="148"/>
      <c r="ZT15" s="148"/>
      <c r="ZU15" s="148"/>
      <c r="ZV15" s="148"/>
      <c r="ZW15" s="148"/>
      <c r="ZX15" s="148"/>
      <c r="ZY15" s="148"/>
      <c r="ZZ15" s="148"/>
      <c r="AAA15" s="148"/>
      <c r="AAB15" s="148"/>
      <c r="AAC15" s="148"/>
      <c r="AAD15" s="148"/>
      <c r="AAE15" s="148"/>
      <c r="AAF15" s="148"/>
      <c r="AAG15" s="148"/>
      <c r="AAH15" s="148"/>
      <c r="AAI15" s="148"/>
      <c r="AAJ15" s="148"/>
      <c r="AAK15" s="148"/>
      <c r="AAL15" s="148"/>
      <c r="AAM15" s="148"/>
      <c r="AAN15" s="148"/>
      <c r="AAO15" s="148"/>
      <c r="AAP15" s="148"/>
      <c r="AAQ15" s="148"/>
      <c r="AAR15" s="148"/>
      <c r="AAS15" s="148"/>
      <c r="AAT15" s="148"/>
      <c r="AAU15" s="148"/>
      <c r="AAV15" s="148"/>
      <c r="AAW15" s="148"/>
      <c r="AAX15" s="148"/>
      <c r="AAY15" s="148"/>
      <c r="AAZ15" s="148"/>
      <c r="ABA15" s="148"/>
      <c r="ABB15" s="148"/>
      <c r="ABC15" s="148"/>
      <c r="ABD15" s="148"/>
      <c r="ABE15" s="148"/>
      <c r="ABF15" s="148"/>
      <c r="ABG15" s="148"/>
      <c r="ABH15" s="148"/>
      <c r="ABI15" s="148"/>
      <c r="ABJ15" s="148"/>
      <c r="ABK15" s="148"/>
      <c r="ABL15" s="148"/>
      <c r="ABM15" s="148"/>
      <c r="ABN15" s="148"/>
      <c r="ABO15" s="148"/>
      <c r="ABP15" s="148"/>
      <c r="ABQ15" s="148"/>
      <c r="ABR15" s="148"/>
      <c r="ABS15" s="148"/>
      <c r="ABT15" s="148"/>
      <c r="ABU15" s="148"/>
      <c r="ABV15" s="148"/>
      <c r="ABW15" s="148"/>
      <c r="ABX15" s="148"/>
      <c r="ABY15" s="148"/>
      <c r="ABZ15" s="148"/>
      <c r="ACA15" s="148"/>
      <c r="ACB15" s="148"/>
      <c r="ACC15" s="148"/>
      <c r="ACD15" s="148"/>
      <c r="ACE15" s="148"/>
      <c r="ACF15" s="148"/>
      <c r="ACG15" s="148"/>
      <c r="ACH15" s="148"/>
      <c r="ACI15" s="148"/>
      <c r="ACJ15" s="148"/>
      <c r="ACK15" s="148"/>
      <c r="ACL15" s="148"/>
      <c r="ACM15" s="148"/>
      <c r="ACN15" s="148"/>
      <c r="ACO15" s="148"/>
      <c r="ACP15" s="148"/>
      <c r="ACQ15" s="148"/>
      <c r="ACR15" s="148"/>
      <c r="ACS15" s="148"/>
      <c r="ACT15" s="148"/>
      <c r="ACU15" s="148"/>
      <c r="ACV15" s="148"/>
      <c r="ACW15" s="148"/>
      <c r="ACX15" s="148"/>
      <c r="ACY15" s="148"/>
      <c r="ACZ15" s="148"/>
      <c r="ADA15" s="148"/>
      <c r="ADB15" s="148"/>
      <c r="ADC15" s="148"/>
      <c r="ADD15" s="148"/>
      <c r="ADE15" s="148"/>
      <c r="ADF15" s="148"/>
      <c r="ADG15" s="148"/>
      <c r="ADH15" s="148"/>
      <c r="ADI15" s="148"/>
      <c r="ADJ15" s="148"/>
      <c r="ADK15" s="148"/>
      <c r="ADL15" s="148"/>
      <c r="ADM15" s="148"/>
      <c r="ADN15" s="148"/>
      <c r="ADO15" s="148"/>
      <c r="ADP15" s="148"/>
      <c r="ADQ15" s="148"/>
      <c r="ADR15" s="148"/>
      <c r="ADS15" s="148"/>
      <c r="ADT15" s="148"/>
      <c r="ADU15" s="148"/>
      <c r="ADV15" s="148"/>
      <c r="ADW15" s="148"/>
      <c r="ADX15" s="148"/>
      <c r="ADY15" s="148"/>
      <c r="ADZ15" s="148"/>
      <c r="AEA15" s="148"/>
      <c r="AEB15" s="148"/>
      <c r="AEC15" s="148"/>
      <c r="AED15" s="148"/>
      <c r="AEE15" s="148"/>
      <c r="AEF15" s="148"/>
      <c r="AEG15" s="148"/>
      <c r="AEH15" s="148"/>
      <c r="AEI15" s="148"/>
      <c r="AEJ15" s="148"/>
      <c r="AEK15" s="148"/>
      <c r="AEL15" s="148"/>
      <c r="AEM15" s="148"/>
      <c r="AEN15" s="148"/>
      <c r="AEO15" s="148"/>
      <c r="AEP15" s="148"/>
      <c r="AEQ15" s="148"/>
      <c r="AER15" s="148"/>
      <c r="AES15" s="148"/>
      <c r="AET15" s="148"/>
      <c r="AEU15" s="148"/>
      <c r="AEV15" s="148"/>
      <c r="AEW15" s="148"/>
      <c r="AEX15" s="148"/>
      <c r="AEY15" s="148"/>
      <c r="AEZ15" s="148"/>
      <c r="AFA15" s="148"/>
      <c r="AFB15" s="148"/>
      <c r="AFC15" s="148"/>
      <c r="AFD15" s="148"/>
      <c r="AFE15" s="148"/>
      <c r="AFF15" s="148"/>
      <c r="AFG15" s="148"/>
      <c r="AFH15" s="148"/>
      <c r="AFI15" s="148"/>
      <c r="AFJ15" s="148"/>
      <c r="AFK15" s="148"/>
      <c r="AFL15" s="148"/>
      <c r="AFM15" s="148"/>
      <c r="AFN15" s="148"/>
      <c r="AFO15" s="148"/>
      <c r="AFP15" s="148"/>
      <c r="AFQ15" s="148"/>
      <c r="AFR15" s="148"/>
      <c r="AFS15" s="148"/>
      <c r="AFT15" s="148"/>
      <c r="AFU15" s="148"/>
      <c r="AFV15" s="148"/>
      <c r="AFW15" s="148"/>
      <c r="AFX15" s="148"/>
      <c r="AFY15" s="148"/>
      <c r="AFZ15" s="148"/>
      <c r="AGA15" s="148"/>
      <c r="AGB15" s="148"/>
      <c r="AGC15" s="148"/>
      <c r="AGD15" s="148"/>
      <c r="AGE15" s="148"/>
      <c r="AGF15" s="148"/>
      <c r="AGG15" s="148"/>
      <c r="AGH15" s="148"/>
      <c r="AGI15" s="148"/>
      <c r="AGJ15" s="148"/>
      <c r="AGK15" s="148"/>
      <c r="AGL15" s="148"/>
      <c r="AGM15" s="148"/>
      <c r="AGN15" s="148"/>
      <c r="AGO15" s="148"/>
      <c r="AGP15" s="148"/>
      <c r="AGQ15" s="148"/>
      <c r="AGR15" s="148"/>
      <c r="AGS15" s="148"/>
      <c r="AGT15" s="148"/>
      <c r="AGU15" s="148"/>
      <c r="AGV15" s="148"/>
      <c r="AGW15" s="148"/>
      <c r="AGX15" s="148"/>
      <c r="AGY15" s="148"/>
      <c r="AGZ15" s="148"/>
      <c r="AHA15" s="148"/>
      <c r="AHB15" s="148"/>
      <c r="AHC15" s="148"/>
      <c r="AHD15" s="148"/>
      <c r="AHE15" s="148"/>
      <c r="AHF15" s="148"/>
      <c r="AHG15" s="148"/>
      <c r="AHH15" s="148"/>
      <c r="AHI15" s="148"/>
      <c r="AHJ15" s="148"/>
      <c r="AHK15" s="148"/>
      <c r="AHL15" s="148"/>
      <c r="AHM15" s="148"/>
      <c r="AHN15" s="148"/>
      <c r="AHO15" s="148"/>
      <c r="AHP15" s="148"/>
      <c r="AHQ15" s="148"/>
      <c r="AHR15" s="148"/>
      <c r="AHS15" s="148"/>
      <c r="AHT15" s="148"/>
      <c r="AHU15" s="148"/>
      <c r="AHV15" s="148"/>
      <c r="AHW15" s="148"/>
      <c r="AHX15" s="148"/>
      <c r="AHY15" s="148"/>
      <c r="AHZ15" s="148"/>
      <c r="AIA15" s="148"/>
      <c r="AIB15" s="148"/>
      <c r="AIC15" s="148"/>
      <c r="AID15" s="148"/>
      <c r="AIE15" s="148"/>
      <c r="AIF15" s="148"/>
      <c r="AIG15" s="148"/>
      <c r="AIH15" s="148"/>
      <c r="AII15" s="148"/>
      <c r="AIJ15" s="148"/>
      <c r="AIK15" s="148"/>
      <c r="AIL15" s="148"/>
    </row>
    <row r="16" spans="1:922" s="137" customFormat="1">
      <c r="A16" s="296" t="s">
        <v>63</v>
      </c>
      <c r="B16" s="297"/>
      <c r="C16" s="298"/>
      <c r="D16" s="299" t="s">
        <v>64</v>
      </c>
      <c r="E16" s="300">
        <v>31725798.27</v>
      </c>
      <c r="F16" s="301">
        <v>31725798.27</v>
      </c>
      <c r="G16" s="301">
        <v>52780.800000000003</v>
      </c>
      <c r="H16" s="301">
        <v>2703.76</v>
      </c>
      <c r="I16" s="301">
        <v>0</v>
      </c>
      <c r="J16" s="300">
        <v>4004470.3</v>
      </c>
      <c r="K16" s="301">
        <v>3004470.3</v>
      </c>
      <c r="L16" s="301">
        <v>920000</v>
      </c>
      <c r="M16" s="301">
        <v>0</v>
      </c>
      <c r="N16" s="301">
        <v>0</v>
      </c>
      <c r="O16" s="301">
        <v>3084470.3</v>
      </c>
      <c r="P16" s="300">
        <v>35730268.57</v>
      </c>
      <c r="Q16" s="138"/>
      <c r="R16" s="139"/>
      <c r="S16" s="139"/>
      <c r="T16" s="139"/>
      <c r="U16" s="139"/>
      <c r="V16" s="139"/>
      <c r="W16" s="139"/>
      <c r="X16" s="139"/>
      <c r="Y16" s="139"/>
      <c r="Z16" s="139"/>
      <c r="AA16" s="139"/>
      <c r="AB16" s="139"/>
      <c r="AC16" s="139"/>
      <c r="AD16" s="139"/>
      <c r="AE16" s="139"/>
      <c r="AF16" s="139"/>
      <c r="AG16" s="139"/>
      <c r="AH16" s="139"/>
      <c r="AI16" s="139"/>
      <c r="AJ16" s="139"/>
      <c r="AK16" s="139"/>
      <c r="AL16" s="139"/>
      <c r="AM16" s="139"/>
      <c r="AN16" s="139"/>
      <c r="AO16" s="139"/>
      <c r="AP16" s="139"/>
      <c r="AQ16" s="139"/>
      <c r="AR16" s="139"/>
      <c r="AS16" s="139"/>
      <c r="AT16" s="139"/>
      <c r="AU16" s="139"/>
      <c r="AV16" s="139"/>
      <c r="AW16" s="139"/>
      <c r="AX16" s="139"/>
      <c r="AY16" s="139"/>
      <c r="AZ16" s="139"/>
      <c r="BA16" s="139"/>
      <c r="BB16" s="139"/>
      <c r="BC16" s="139"/>
      <c r="BD16" s="139"/>
      <c r="BE16" s="139"/>
      <c r="BF16" s="139"/>
      <c r="BG16" s="139"/>
      <c r="BH16" s="139"/>
      <c r="BI16" s="139"/>
      <c r="BJ16" s="139"/>
      <c r="BK16" s="139"/>
      <c r="BL16" s="139"/>
      <c r="BM16" s="139"/>
      <c r="BN16" s="139"/>
      <c r="BO16" s="139"/>
      <c r="BP16" s="139"/>
      <c r="BQ16" s="139"/>
      <c r="BR16" s="139"/>
      <c r="BS16" s="139"/>
      <c r="BT16" s="139"/>
      <c r="BU16" s="139"/>
      <c r="BV16" s="139"/>
      <c r="BW16" s="139"/>
      <c r="BX16" s="139"/>
      <c r="BY16" s="139"/>
      <c r="BZ16" s="139"/>
      <c r="CA16" s="139"/>
      <c r="CB16" s="139"/>
      <c r="CC16" s="139"/>
      <c r="CD16" s="139"/>
      <c r="CE16" s="139"/>
      <c r="CF16" s="139"/>
      <c r="CG16" s="139"/>
      <c r="CH16" s="139"/>
      <c r="CI16" s="139"/>
      <c r="CJ16" s="139"/>
      <c r="CK16" s="139"/>
      <c r="CL16" s="139"/>
      <c r="CM16" s="139"/>
      <c r="CN16" s="139"/>
      <c r="CO16" s="139"/>
      <c r="CP16" s="139"/>
      <c r="CQ16" s="139"/>
      <c r="CR16" s="139"/>
      <c r="CS16" s="139"/>
      <c r="CT16" s="139"/>
      <c r="CU16" s="139"/>
      <c r="CV16" s="139"/>
      <c r="CW16" s="139"/>
      <c r="CX16" s="139"/>
      <c r="CY16" s="139"/>
      <c r="CZ16" s="139"/>
      <c r="DA16" s="139"/>
      <c r="DB16" s="139"/>
      <c r="DC16" s="139"/>
      <c r="DD16" s="139"/>
      <c r="DE16" s="139"/>
      <c r="DF16" s="139"/>
      <c r="DG16" s="139"/>
      <c r="DH16" s="139"/>
      <c r="DI16" s="139"/>
      <c r="DJ16" s="139"/>
      <c r="DK16" s="139"/>
      <c r="DL16" s="139"/>
      <c r="DM16" s="139"/>
      <c r="DN16" s="139"/>
      <c r="DO16" s="139"/>
      <c r="DP16" s="139"/>
      <c r="DQ16" s="139"/>
      <c r="DR16" s="139"/>
      <c r="DS16" s="139"/>
      <c r="DT16" s="139"/>
      <c r="DU16" s="139"/>
      <c r="DV16" s="139"/>
      <c r="DW16" s="139"/>
      <c r="DX16" s="139"/>
      <c r="DY16" s="139"/>
      <c r="DZ16" s="139"/>
      <c r="EA16" s="139"/>
      <c r="EB16" s="139"/>
      <c r="EC16" s="139"/>
      <c r="ED16" s="139"/>
      <c r="EE16" s="139"/>
      <c r="EF16" s="139"/>
      <c r="EG16" s="139"/>
      <c r="EH16" s="139"/>
      <c r="EI16" s="139"/>
      <c r="EJ16" s="139"/>
      <c r="EK16" s="139"/>
      <c r="EL16" s="139"/>
      <c r="EM16" s="139"/>
      <c r="EN16" s="139"/>
      <c r="EO16" s="139"/>
      <c r="EP16" s="139"/>
      <c r="EQ16" s="139"/>
      <c r="ER16" s="139"/>
      <c r="ES16" s="139"/>
      <c r="ET16" s="139"/>
      <c r="EU16" s="139"/>
      <c r="EV16" s="139"/>
      <c r="EW16" s="139"/>
      <c r="EX16" s="139"/>
      <c r="EY16" s="139"/>
      <c r="EZ16" s="139"/>
      <c r="FA16" s="139"/>
      <c r="FB16" s="139"/>
      <c r="FC16" s="139"/>
      <c r="FD16" s="139"/>
      <c r="FE16" s="139"/>
      <c r="FF16" s="139"/>
      <c r="FG16" s="139"/>
      <c r="FH16" s="139"/>
      <c r="FI16" s="139"/>
      <c r="FJ16" s="139"/>
      <c r="FK16" s="139"/>
      <c r="FL16" s="139"/>
      <c r="FM16" s="139"/>
      <c r="FN16" s="139"/>
      <c r="FO16" s="139"/>
      <c r="FP16" s="139"/>
      <c r="FQ16" s="139"/>
      <c r="FR16" s="139"/>
      <c r="FS16" s="139"/>
      <c r="FT16" s="139"/>
      <c r="FU16" s="139"/>
      <c r="FV16" s="139"/>
      <c r="FW16" s="139"/>
      <c r="FX16" s="139"/>
      <c r="FY16" s="139"/>
      <c r="FZ16" s="139"/>
      <c r="GA16" s="139"/>
      <c r="GB16" s="139"/>
      <c r="GC16" s="139"/>
      <c r="GD16" s="139"/>
      <c r="GE16" s="139"/>
      <c r="GF16" s="139"/>
      <c r="GG16" s="139"/>
      <c r="GH16" s="139"/>
      <c r="GI16" s="139"/>
      <c r="GJ16" s="139"/>
      <c r="GK16" s="139"/>
      <c r="GL16" s="139"/>
      <c r="GM16" s="139"/>
      <c r="GN16" s="139"/>
      <c r="GO16" s="139"/>
      <c r="GP16" s="139"/>
      <c r="GQ16" s="139"/>
      <c r="GR16" s="139"/>
      <c r="GS16" s="139"/>
      <c r="GT16" s="139"/>
      <c r="GU16" s="139"/>
      <c r="GV16" s="139"/>
      <c r="GW16" s="139"/>
      <c r="GX16" s="139"/>
      <c r="GY16" s="139"/>
      <c r="GZ16" s="139"/>
      <c r="HA16" s="139"/>
      <c r="HB16" s="139"/>
      <c r="HC16" s="139"/>
      <c r="HD16" s="139"/>
      <c r="HE16" s="139"/>
      <c r="HF16" s="139"/>
      <c r="HG16" s="139"/>
      <c r="HH16" s="139"/>
      <c r="HI16" s="139"/>
      <c r="HJ16" s="139"/>
      <c r="HK16" s="139"/>
      <c r="HL16" s="139"/>
      <c r="HM16" s="139"/>
      <c r="HN16" s="139"/>
      <c r="HO16" s="139"/>
      <c r="HP16" s="139"/>
      <c r="HQ16" s="139"/>
      <c r="HR16" s="139"/>
      <c r="HS16" s="139"/>
      <c r="HT16" s="139"/>
      <c r="HU16" s="139"/>
      <c r="HV16" s="139"/>
      <c r="HW16" s="139"/>
      <c r="HX16" s="139"/>
      <c r="HY16" s="139"/>
      <c r="HZ16" s="139"/>
      <c r="IA16" s="139"/>
      <c r="IB16" s="139"/>
      <c r="IC16" s="139"/>
      <c r="ID16" s="139"/>
      <c r="IE16" s="139"/>
      <c r="IF16" s="139"/>
      <c r="IG16" s="139"/>
      <c r="IH16" s="139"/>
      <c r="II16" s="139"/>
      <c r="IJ16" s="139"/>
      <c r="IK16" s="139"/>
      <c r="IL16" s="139"/>
      <c r="IM16" s="139"/>
      <c r="IN16" s="139"/>
      <c r="IO16" s="139"/>
      <c r="IP16" s="139"/>
      <c r="IQ16" s="139"/>
      <c r="IR16" s="139"/>
      <c r="IS16" s="139"/>
      <c r="IT16" s="139"/>
      <c r="IU16" s="139"/>
      <c r="IV16" s="139"/>
      <c r="IW16" s="139"/>
      <c r="IX16" s="139"/>
      <c r="IY16" s="139"/>
      <c r="IZ16" s="139"/>
      <c r="JA16" s="139"/>
      <c r="JB16" s="139"/>
      <c r="JC16" s="139"/>
      <c r="JD16" s="139"/>
      <c r="JE16" s="139"/>
      <c r="JF16" s="139"/>
      <c r="JG16" s="139"/>
      <c r="JH16" s="139"/>
      <c r="JI16" s="139"/>
      <c r="JJ16" s="139"/>
      <c r="JK16" s="139"/>
      <c r="JL16" s="139"/>
      <c r="JM16" s="139"/>
      <c r="JN16" s="139"/>
      <c r="JO16" s="139"/>
      <c r="JP16" s="139"/>
      <c r="JQ16" s="139"/>
      <c r="JR16" s="139"/>
      <c r="JS16" s="139"/>
      <c r="JT16" s="139"/>
      <c r="JU16" s="139"/>
      <c r="JV16" s="139"/>
      <c r="JW16" s="139"/>
      <c r="JX16" s="139"/>
      <c r="JY16" s="139"/>
      <c r="JZ16" s="139"/>
      <c r="KA16" s="139"/>
      <c r="KB16" s="139"/>
      <c r="KC16" s="139"/>
      <c r="KD16" s="139"/>
      <c r="KE16" s="139"/>
      <c r="KF16" s="139"/>
      <c r="KG16" s="139"/>
      <c r="KH16" s="139"/>
      <c r="KI16" s="139"/>
      <c r="KJ16" s="139"/>
      <c r="KK16" s="139"/>
      <c r="KL16" s="139"/>
      <c r="KM16" s="139"/>
      <c r="KN16" s="139"/>
      <c r="KO16" s="139"/>
      <c r="KP16" s="139"/>
      <c r="KQ16" s="139"/>
      <c r="KR16" s="139"/>
      <c r="KS16" s="139"/>
      <c r="KT16" s="139"/>
      <c r="KU16" s="139"/>
      <c r="KV16" s="139"/>
      <c r="KW16" s="139"/>
      <c r="KX16" s="139"/>
      <c r="KY16" s="139"/>
      <c r="KZ16" s="139"/>
      <c r="LA16" s="139"/>
      <c r="LB16" s="139"/>
      <c r="LC16" s="139"/>
      <c r="LD16" s="139"/>
      <c r="LE16" s="139"/>
      <c r="LF16" s="139"/>
      <c r="LG16" s="139"/>
      <c r="LH16" s="139"/>
      <c r="LI16" s="139"/>
      <c r="LJ16" s="139"/>
      <c r="LK16" s="139"/>
      <c r="LL16" s="139"/>
      <c r="LM16" s="139"/>
      <c r="LN16" s="139"/>
      <c r="LO16" s="139"/>
      <c r="LP16" s="139"/>
      <c r="LQ16" s="139"/>
      <c r="LR16" s="139"/>
      <c r="LS16" s="139"/>
      <c r="LT16" s="139"/>
      <c r="LU16" s="139"/>
      <c r="LV16" s="139"/>
      <c r="LW16" s="139"/>
      <c r="LX16" s="139"/>
      <c r="LY16" s="139"/>
      <c r="LZ16" s="139"/>
      <c r="MA16" s="139"/>
      <c r="MB16" s="139"/>
      <c r="MC16" s="139"/>
      <c r="MD16" s="139"/>
      <c r="ME16" s="139"/>
      <c r="MF16" s="139"/>
      <c r="MG16" s="139"/>
      <c r="MH16" s="139"/>
      <c r="MI16" s="139"/>
      <c r="MJ16" s="139"/>
      <c r="MK16" s="139"/>
      <c r="ML16" s="139"/>
      <c r="MM16" s="139"/>
      <c r="MN16" s="139"/>
      <c r="MO16" s="139"/>
      <c r="MP16" s="139"/>
      <c r="MQ16" s="139"/>
      <c r="MR16" s="139"/>
      <c r="MS16" s="139"/>
      <c r="MT16" s="139"/>
      <c r="MU16" s="139"/>
      <c r="MV16" s="139"/>
      <c r="MW16" s="139"/>
      <c r="MX16" s="139"/>
      <c r="MY16" s="139"/>
      <c r="MZ16" s="139"/>
      <c r="NA16" s="139"/>
      <c r="NB16" s="139"/>
      <c r="NC16" s="139"/>
      <c r="ND16" s="139"/>
      <c r="NE16" s="139"/>
      <c r="NF16" s="139"/>
      <c r="NG16" s="139"/>
      <c r="NH16" s="139"/>
      <c r="NI16" s="139"/>
      <c r="NJ16" s="139"/>
      <c r="NK16" s="139"/>
      <c r="NL16" s="139"/>
      <c r="NM16" s="139"/>
      <c r="NN16" s="139"/>
      <c r="NO16" s="139"/>
      <c r="NP16" s="139"/>
      <c r="NQ16" s="139"/>
      <c r="NR16" s="139"/>
      <c r="NS16" s="139"/>
      <c r="NT16" s="139"/>
      <c r="NU16" s="139"/>
      <c r="NV16" s="139"/>
      <c r="NW16" s="139"/>
      <c r="NX16" s="139"/>
      <c r="NY16" s="139"/>
      <c r="NZ16" s="139"/>
      <c r="OA16" s="139"/>
      <c r="OB16" s="139"/>
      <c r="OC16" s="139"/>
      <c r="OD16" s="139"/>
      <c r="OE16" s="139"/>
      <c r="OF16" s="139"/>
      <c r="OG16" s="139"/>
      <c r="OH16" s="139"/>
      <c r="OI16" s="139"/>
      <c r="OJ16" s="139"/>
      <c r="OK16" s="139"/>
      <c r="OL16" s="139"/>
      <c r="OM16" s="139"/>
      <c r="ON16" s="139"/>
      <c r="OO16" s="139"/>
      <c r="OP16" s="139"/>
      <c r="OQ16" s="139"/>
      <c r="OR16" s="139"/>
      <c r="OS16" s="139"/>
      <c r="OT16" s="139"/>
      <c r="OU16" s="139"/>
      <c r="OV16" s="139"/>
      <c r="OW16" s="139"/>
      <c r="OX16" s="139"/>
      <c r="OY16" s="139"/>
      <c r="OZ16" s="139"/>
      <c r="PA16" s="139"/>
      <c r="PB16" s="139"/>
      <c r="PC16" s="139"/>
      <c r="PD16" s="139"/>
      <c r="PE16" s="139"/>
      <c r="PF16" s="139"/>
      <c r="PG16" s="139"/>
      <c r="PH16" s="139"/>
      <c r="PI16" s="139"/>
      <c r="PJ16" s="139"/>
      <c r="PK16" s="139"/>
      <c r="PL16" s="139"/>
      <c r="PM16" s="139"/>
      <c r="PN16" s="139"/>
      <c r="PO16" s="139"/>
      <c r="PP16" s="139"/>
      <c r="PQ16" s="139"/>
      <c r="PR16" s="139"/>
      <c r="PS16" s="139"/>
      <c r="PT16" s="139"/>
      <c r="PU16" s="139"/>
      <c r="PV16" s="139"/>
      <c r="PW16" s="139"/>
      <c r="PX16" s="139"/>
      <c r="PY16" s="139"/>
      <c r="PZ16" s="139"/>
      <c r="QA16" s="139"/>
      <c r="QB16" s="139"/>
      <c r="QC16" s="139"/>
      <c r="QD16" s="139"/>
      <c r="QE16" s="139"/>
      <c r="QF16" s="139"/>
      <c r="QG16" s="139"/>
      <c r="QH16" s="139"/>
      <c r="QI16" s="139"/>
      <c r="QJ16" s="139"/>
      <c r="QK16" s="139"/>
      <c r="QL16" s="139"/>
      <c r="QM16" s="139"/>
      <c r="QN16" s="139"/>
      <c r="QO16" s="139"/>
      <c r="QP16" s="139"/>
      <c r="QQ16" s="139"/>
      <c r="QR16" s="139"/>
      <c r="QS16" s="139"/>
      <c r="QT16" s="139"/>
      <c r="QU16" s="139"/>
      <c r="QV16" s="139"/>
      <c r="QW16" s="139"/>
      <c r="QX16" s="139"/>
      <c r="QY16" s="139"/>
      <c r="QZ16" s="139"/>
      <c r="RA16" s="139"/>
      <c r="RB16" s="139"/>
      <c r="RC16" s="139"/>
      <c r="RD16" s="139"/>
      <c r="RE16" s="139"/>
      <c r="RF16" s="139"/>
      <c r="RG16" s="139"/>
      <c r="RH16" s="139"/>
      <c r="RI16" s="139"/>
      <c r="RJ16" s="139"/>
      <c r="RK16" s="139"/>
      <c r="RL16" s="139"/>
      <c r="RM16" s="139"/>
      <c r="RN16" s="139"/>
      <c r="RO16" s="139"/>
      <c r="RP16" s="139"/>
      <c r="RQ16" s="139"/>
      <c r="RR16" s="139"/>
      <c r="RS16" s="139"/>
      <c r="RT16" s="139"/>
      <c r="RU16" s="139"/>
      <c r="RV16" s="139"/>
      <c r="RW16" s="139"/>
      <c r="RX16" s="139"/>
      <c r="RY16" s="139"/>
      <c r="RZ16" s="139"/>
      <c r="SA16" s="139"/>
      <c r="SB16" s="139"/>
      <c r="SC16" s="139"/>
      <c r="SD16" s="139"/>
      <c r="SE16" s="139"/>
      <c r="SF16" s="139"/>
      <c r="SG16" s="139"/>
      <c r="SH16" s="139"/>
      <c r="SI16" s="139"/>
      <c r="SJ16" s="139"/>
      <c r="SK16" s="139"/>
      <c r="SL16" s="139"/>
      <c r="SM16" s="139"/>
      <c r="SN16" s="139"/>
      <c r="SO16" s="139"/>
      <c r="SP16" s="139"/>
      <c r="SQ16" s="139"/>
      <c r="SR16" s="139"/>
      <c r="SS16" s="139"/>
      <c r="ST16" s="139"/>
      <c r="SU16" s="139"/>
      <c r="SV16" s="139"/>
      <c r="SW16" s="139"/>
      <c r="SX16" s="139"/>
      <c r="SY16" s="139"/>
      <c r="SZ16" s="139"/>
      <c r="TA16" s="139"/>
      <c r="TB16" s="139"/>
      <c r="TC16" s="139"/>
      <c r="TD16" s="139"/>
      <c r="TE16" s="139"/>
      <c r="TF16" s="139"/>
      <c r="TG16" s="139"/>
      <c r="TH16" s="139"/>
      <c r="TI16" s="139"/>
      <c r="TJ16" s="139"/>
      <c r="TK16" s="139"/>
      <c r="TL16" s="139"/>
      <c r="TM16" s="139"/>
      <c r="TN16" s="139"/>
      <c r="TO16" s="139"/>
      <c r="TP16" s="139"/>
      <c r="TQ16" s="139"/>
      <c r="TR16" s="139"/>
      <c r="TS16" s="139"/>
      <c r="TT16" s="139"/>
      <c r="TU16" s="139"/>
      <c r="TV16" s="139"/>
      <c r="TW16" s="139"/>
      <c r="TX16" s="139"/>
      <c r="TY16" s="139"/>
      <c r="TZ16" s="139"/>
      <c r="UA16" s="139"/>
      <c r="UB16" s="139"/>
      <c r="UC16" s="139"/>
      <c r="UD16" s="139"/>
      <c r="UE16" s="139"/>
      <c r="UF16" s="139"/>
      <c r="UG16" s="139"/>
      <c r="UH16" s="139"/>
      <c r="UI16" s="139"/>
      <c r="UJ16" s="139"/>
      <c r="UK16" s="139"/>
      <c r="UL16" s="139"/>
      <c r="UM16" s="139"/>
      <c r="UN16" s="139"/>
      <c r="UO16" s="139"/>
      <c r="UP16" s="139"/>
      <c r="UQ16" s="139"/>
      <c r="UR16" s="139"/>
      <c r="US16" s="139"/>
      <c r="UT16" s="139"/>
      <c r="UU16" s="139"/>
      <c r="UV16" s="139"/>
      <c r="UW16" s="139"/>
      <c r="UX16" s="139"/>
      <c r="UY16" s="139"/>
      <c r="UZ16" s="139"/>
      <c r="VA16" s="139"/>
      <c r="VB16" s="139"/>
      <c r="VC16" s="139"/>
      <c r="VD16" s="139"/>
      <c r="VE16" s="139"/>
      <c r="VF16" s="139"/>
      <c r="VG16" s="139"/>
      <c r="VH16" s="139"/>
      <c r="VI16" s="139"/>
      <c r="VJ16" s="139"/>
      <c r="VK16" s="139"/>
      <c r="VL16" s="139"/>
      <c r="VM16" s="139"/>
      <c r="VN16" s="139"/>
      <c r="VO16" s="139"/>
      <c r="VP16" s="139"/>
      <c r="VQ16" s="139"/>
      <c r="VR16" s="139"/>
      <c r="VS16" s="139"/>
      <c r="VT16" s="139"/>
      <c r="VU16" s="139"/>
      <c r="VV16" s="139"/>
      <c r="VW16" s="139"/>
      <c r="VX16" s="139"/>
      <c r="VY16" s="139"/>
      <c r="VZ16" s="139"/>
      <c r="WA16" s="139"/>
      <c r="WB16" s="139"/>
      <c r="WC16" s="139"/>
      <c r="WD16" s="139"/>
      <c r="WE16" s="139"/>
      <c r="WF16" s="139"/>
      <c r="WG16" s="139"/>
      <c r="WH16" s="139"/>
      <c r="WI16" s="139"/>
      <c r="WJ16" s="139"/>
      <c r="WK16" s="139"/>
      <c r="WL16" s="139"/>
      <c r="WM16" s="139"/>
      <c r="WN16" s="139"/>
      <c r="WO16" s="139"/>
      <c r="WP16" s="139"/>
      <c r="WQ16" s="139"/>
      <c r="WR16" s="139"/>
      <c r="WS16" s="139"/>
      <c r="WT16" s="139"/>
      <c r="WU16" s="139"/>
      <c r="WV16" s="139"/>
      <c r="WW16" s="139"/>
      <c r="WX16" s="139"/>
      <c r="WY16" s="139"/>
      <c r="WZ16" s="139"/>
      <c r="XA16" s="139"/>
      <c r="XB16" s="139"/>
      <c r="XC16" s="139"/>
      <c r="XD16" s="139"/>
      <c r="XE16" s="139"/>
      <c r="XF16" s="139"/>
      <c r="XG16" s="139"/>
      <c r="XH16" s="139"/>
      <c r="XI16" s="139"/>
      <c r="XJ16" s="139"/>
      <c r="XK16" s="139"/>
      <c r="XL16" s="139"/>
      <c r="XM16" s="139"/>
      <c r="XN16" s="139"/>
      <c r="XO16" s="139"/>
      <c r="XP16" s="139"/>
      <c r="XQ16" s="139"/>
      <c r="XR16" s="139"/>
      <c r="XS16" s="139"/>
      <c r="XT16" s="139"/>
      <c r="XU16" s="139"/>
      <c r="XV16" s="139"/>
      <c r="XW16" s="139"/>
      <c r="XX16" s="139"/>
      <c r="XY16" s="139"/>
      <c r="XZ16" s="139"/>
      <c r="YA16" s="139"/>
      <c r="YB16" s="139"/>
      <c r="YC16" s="139"/>
      <c r="YD16" s="139"/>
      <c r="YE16" s="139"/>
      <c r="YF16" s="139"/>
      <c r="YG16" s="139"/>
      <c r="YH16" s="139"/>
      <c r="YI16" s="139"/>
      <c r="YJ16" s="139"/>
      <c r="YK16" s="139"/>
      <c r="YL16" s="139"/>
      <c r="YM16" s="139"/>
      <c r="YN16" s="139"/>
      <c r="YO16" s="139"/>
      <c r="YP16" s="139"/>
      <c r="YQ16" s="139"/>
      <c r="YR16" s="139"/>
      <c r="YS16" s="139"/>
      <c r="YT16" s="139"/>
      <c r="YU16" s="139"/>
      <c r="YV16" s="139"/>
      <c r="YW16" s="139"/>
      <c r="YX16" s="139"/>
      <c r="YY16" s="139"/>
      <c r="YZ16" s="139"/>
      <c r="ZA16" s="139"/>
      <c r="ZB16" s="139"/>
      <c r="ZC16" s="139"/>
      <c r="ZD16" s="139"/>
      <c r="ZE16" s="139"/>
      <c r="ZF16" s="139"/>
      <c r="ZG16" s="139"/>
      <c r="ZH16" s="139"/>
      <c r="ZI16" s="139"/>
      <c r="ZJ16" s="139"/>
      <c r="ZK16" s="139"/>
      <c r="ZL16" s="139"/>
      <c r="ZM16" s="139"/>
      <c r="ZN16" s="139"/>
      <c r="ZO16" s="139"/>
      <c r="ZP16" s="139"/>
      <c r="ZQ16" s="139"/>
      <c r="ZR16" s="139"/>
      <c r="ZS16" s="139"/>
      <c r="ZT16" s="139"/>
      <c r="ZU16" s="139"/>
      <c r="ZV16" s="139"/>
      <c r="ZW16" s="139"/>
      <c r="ZX16" s="139"/>
      <c r="ZY16" s="139"/>
      <c r="ZZ16" s="139"/>
      <c r="AAA16" s="139"/>
      <c r="AAB16" s="139"/>
      <c r="AAC16" s="139"/>
      <c r="AAD16" s="139"/>
      <c r="AAE16" s="139"/>
      <c r="AAF16" s="139"/>
      <c r="AAG16" s="139"/>
      <c r="AAH16" s="139"/>
      <c r="AAI16" s="139"/>
      <c r="AAJ16" s="139"/>
      <c r="AAK16" s="139"/>
      <c r="AAL16" s="139"/>
      <c r="AAM16" s="139"/>
      <c r="AAN16" s="139"/>
      <c r="AAO16" s="139"/>
      <c r="AAP16" s="139"/>
      <c r="AAQ16" s="139"/>
      <c r="AAR16" s="139"/>
      <c r="AAS16" s="139"/>
      <c r="AAT16" s="139"/>
      <c r="AAU16" s="139"/>
      <c r="AAV16" s="139"/>
      <c r="AAW16" s="139"/>
      <c r="AAX16" s="139"/>
      <c r="AAY16" s="139"/>
      <c r="AAZ16" s="139"/>
      <c r="ABA16" s="139"/>
      <c r="ABB16" s="139"/>
      <c r="ABC16" s="139"/>
      <c r="ABD16" s="139"/>
      <c r="ABE16" s="139"/>
      <c r="ABF16" s="139"/>
      <c r="ABG16" s="139"/>
      <c r="ABH16" s="139"/>
      <c r="ABI16" s="139"/>
      <c r="ABJ16" s="139"/>
      <c r="ABK16" s="139"/>
      <c r="ABL16" s="139"/>
      <c r="ABM16" s="139"/>
      <c r="ABN16" s="139"/>
      <c r="ABO16" s="139"/>
      <c r="ABP16" s="139"/>
      <c r="ABQ16" s="139"/>
      <c r="ABR16" s="139"/>
      <c r="ABS16" s="139"/>
      <c r="ABT16" s="139"/>
      <c r="ABU16" s="139"/>
      <c r="ABV16" s="139"/>
      <c r="ABW16" s="139"/>
      <c r="ABX16" s="139"/>
      <c r="ABY16" s="139"/>
      <c r="ABZ16" s="139"/>
      <c r="ACA16" s="139"/>
      <c r="ACB16" s="139"/>
      <c r="ACC16" s="139"/>
      <c r="ACD16" s="139"/>
      <c r="ACE16" s="139"/>
      <c r="ACF16" s="139"/>
      <c r="ACG16" s="139"/>
      <c r="ACH16" s="139"/>
      <c r="ACI16" s="139"/>
      <c r="ACJ16" s="139"/>
      <c r="ACK16" s="139"/>
      <c r="ACL16" s="139"/>
      <c r="ACM16" s="139"/>
      <c r="ACN16" s="139"/>
      <c r="ACO16" s="139"/>
      <c r="ACP16" s="139"/>
      <c r="ACQ16" s="139"/>
      <c r="ACR16" s="139"/>
      <c r="ACS16" s="139"/>
      <c r="ACT16" s="139"/>
      <c r="ACU16" s="139"/>
      <c r="ACV16" s="139"/>
      <c r="ACW16" s="139"/>
      <c r="ACX16" s="139"/>
      <c r="ACY16" s="139"/>
      <c r="ACZ16" s="139"/>
      <c r="ADA16" s="139"/>
      <c r="ADB16" s="139"/>
      <c r="ADC16" s="139"/>
      <c r="ADD16" s="139"/>
      <c r="ADE16" s="139"/>
      <c r="ADF16" s="139"/>
      <c r="ADG16" s="139"/>
      <c r="ADH16" s="139"/>
      <c r="ADI16" s="139"/>
      <c r="ADJ16" s="139"/>
      <c r="ADK16" s="139"/>
      <c r="ADL16" s="139"/>
      <c r="ADM16" s="139"/>
      <c r="ADN16" s="139"/>
      <c r="ADO16" s="139"/>
      <c r="ADP16" s="139"/>
      <c r="ADQ16" s="139"/>
      <c r="ADR16" s="139"/>
      <c r="ADS16" s="139"/>
      <c r="ADT16" s="139"/>
      <c r="ADU16" s="139"/>
      <c r="ADV16" s="139"/>
      <c r="ADW16" s="139"/>
      <c r="ADX16" s="139"/>
      <c r="ADY16" s="139"/>
      <c r="ADZ16" s="139"/>
      <c r="AEA16" s="139"/>
      <c r="AEB16" s="139"/>
      <c r="AEC16" s="139"/>
      <c r="AED16" s="139"/>
      <c r="AEE16" s="139"/>
      <c r="AEF16" s="139"/>
      <c r="AEG16" s="139"/>
      <c r="AEH16" s="139"/>
      <c r="AEI16" s="139"/>
      <c r="AEJ16" s="139"/>
      <c r="AEK16" s="139"/>
      <c r="AEL16" s="139"/>
      <c r="AEM16" s="139"/>
      <c r="AEN16" s="139"/>
      <c r="AEO16" s="139"/>
      <c r="AEP16" s="139"/>
      <c r="AEQ16" s="139"/>
      <c r="AER16" s="139"/>
      <c r="AES16" s="139"/>
      <c r="AET16" s="139"/>
      <c r="AEU16" s="139"/>
      <c r="AEV16" s="139"/>
      <c r="AEW16" s="139"/>
      <c r="AEX16" s="139"/>
      <c r="AEY16" s="139"/>
      <c r="AEZ16" s="139"/>
      <c r="AFA16" s="139"/>
      <c r="AFB16" s="139"/>
      <c r="AFC16" s="139"/>
      <c r="AFD16" s="139"/>
      <c r="AFE16" s="139"/>
      <c r="AFF16" s="139"/>
      <c r="AFG16" s="139"/>
      <c r="AFH16" s="139"/>
      <c r="AFI16" s="139"/>
      <c r="AFJ16" s="139"/>
      <c r="AFK16" s="139"/>
      <c r="AFL16" s="139"/>
      <c r="AFM16" s="139"/>
      <c r="AFN16" s="139"/>
      <c r="AFO16" s="139"/>
      <c r="AFP16" s="139"/>
      <c r="AFQ16" s="139"/>
      <c r="AFR16" s="139"/>
      <c r="AFS16" s="139"/>
      <c r="AFT16" s="139"/>
      <c r="AFU16" s="139"/>
      <c r="AFV16" s="139"/>
      <c r="AFW16" s="139"/>
      <c r="AFX16" s="139"/>
      <c r="AFY16" s="139"/>
      <c r="AFZ16" s="139"/>
      <c r="AGA16" s="139"/>
      <c r="AGB16" s="139"/>
      <c r="AGC16" s="139"/>
      <c r="AGD16" s="139"/>
      <c r="AGE16" s="139"/>
      <c r="AGF16" s="139"/>
      <c r="AGG16" s="139"/>
      <c r="AGH16" s="139"/>
      <c r="AGI16" s="139"/>
      <c r="AGJ16" s="139"/>
      <c r="AGK16" s="139"/>
      <c r="AGL16" s="139"/>
      <c r="AGM16" s="139"/>
      <c r="AGN16" s="139"/>
      <c r="AGO16" s="139"/>
      <c r="AGP16" s="139"/>
      <c r="AGQ16" s="139"/>
      <c r="AGR16" s="139"/>
      <c r="AGS16" s="139"/>
      <c r="AGT16" s="139"/>
      <c r="AGU16" s="139"/>
      <c r="AGV16" s="139"/>
      <c r="AGW16" s="139"/>
      <c r="AGX16" s="139"/>
      <c r="AGY16" s="139"/>
      <c r="AGZ16" s="139"/>
      <c r="AHA16" s="139"/>
      <c r="AHB16" s="139"/>
      <c r="AHC16" s="139"/>
      <c r="AHD16" s="139"/>
      <c r="AHE16" s="139"/>
      <c r="AHF16" s="139"/>
      <c r="AHG16" s="139"/>
      <c r="AHH16" s="139"/>
      <c r="AHI16" s="139"/>
      <c r="AHJ16" s="139"/>
      <c r="AHK16" s="139"/>
      <c r="AHL16" s="139"/>
      <c r="AHM16" s="139"/>
      <c r="AHN16" s="139"/>
      <c r="AHO16" s="139"/>
      <c r="AHP16" s="139"/>
      <c r="AHQ16" s="139"/>
      <c r="AHR16" s="139"/>
      <c r="AHS16" s="139"/>
      <c r="AHT16" s="139"/>
      <c r="AHU16" s="139"/>
      <c r="AHV16" s="139"/>
      <c r="AHW16" s="139"/>
      <c r="AHX16" s="139"/>
      <c r="AHY16" s="139"/>
      <c r="AHZ16" s="139"/>
      <c r="AIA16" s="139"/>
      <c r="AIB16" s="139"/>
      <c r="AIC16" s="139"/>
      <c r="AID16" s="139"/>
      <c r="AIE16" s="139"/>
      <c r="AIF16" s="139"/>
      <c r="AIG16" s="139"/>
      <c r="AIH16" s="139"/>
      <c r="AII16" s="139"/>
      <c r="AIJ16" s="139"/>
      <c r="AIK16" s="139"/>
      <c r="AIL16" s="139"/>
    </row>
    <row r="17" spans="1:922" s="137" customFormat="1" ht="63.75">
      <c r="A17" s="296" t="s">
        <v>65</v>
      </c>
      <c r="B17" s="297"/>
      <c r="C17" s="298"/>
      <c r="D17" s="299" t="s">
        <v>66</v>
      </c>
      <c r="E17" s="300">
        <v>31725798.27</v>
      </c>
      <c r="F17" s="301">
        <v>31725798.27</v>
      </c>
      <c r="G17" s="301">
        <v>52780.800000000003</v>
      </c>
      <c r="H17" s="301">
        <v>2703.76</v>
      </c>
      <c r="I17" s="301">
        <v>0</v>
      </c>
      <c r="J17" s="300">
        <v>4004470.3</v>
      </c>
      <c r="K17" s="301">
        <v>3004470.3</v>
      </c>
      <c r="L17" s="301">
        <v>920000</v>
      </c>
      <c r="M17" s="301">
        <v>0</v>
      </c>
      <c r="N17" s="301">
        <v>0</v>
      </c>
      <c r="O17" s="301">
        <v>3084470.3</v>
      </c>
      <c r="P17" s="300">
        <v>35730268.57</v>
      </c>
      <c r="Q17" s="138"/>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c r="AY17" s="139"/>
      <c r="AZ17" s="139"/>
      <c r="BA17" s="139"/>
      <c r="BB17" s="139"/>
      <c r="BC17" s="139"/>
      <c r="BD17" s="139"/>
      <c r="BE17" s="139"/>
      <c r="BF17" s="139"/>
      <c r="BG17" s="139"/>
      <c r="BH17" s="139"/>
      <c r="BI17" s="139"/>
      <c r="BJ17" s="139"/>
      <c r="BK17" s="139"/>
      <c r="BL17" s="139"/>
      <c r="BM17" s="139"/>
      <c r="BN17" s="139"/>
      <c r="BO17" s="139"/>
      <c r="BP17" s="139"/>
      <c r="BQ17" s="139"/>
      <c r="BR17" s="139"/>
      <c r="BS17" s="139"/>
      <c r="BT17" s="139"/>
      <c r="BU17" s="139"/>
      <c r="BV17" s="139"/>
      <c r="BW17" s="139"/>
      <c r="BX17" s="139"/>
      <c r="BY17" s="139"/>
      <c r="BZ17" s="139"/>
      <c r="CA17" s="139"/>
      <c r="CB17" s="139"/>
      <c r="CC17" s="139"/>
      <c r="CD17" s="139"/>
      <c r="CE17" s="139"/>
      <c r="CF17" s="139"/>
      <c r="CG17" s="139"/>
      <c r="CH17" s="139"/>
      <c r="CI17" s="139"/>
      <c r="CJ17" s="139"/>
      <c r="CK17" s="139"/>
      <c r="CL17" s="139"/>
      <c r="CM17" s="139"/>
      <c r="CN17" s="139"/>
      <c r="CO17" s="139"/>
      <c r="CP17" s="139"/>
      <c r="CQ17" s="139"/>
      <c r="CR17" s="139"/>
      <c r="CS17" s="139"/>
      <c r="CT17" s="139"/>
      <c r="CU17" s="139"/>
      <c r="CV17" s="139"/>
      <c r="CW17" s="139"/>
      <c r="CX17" s="139"/>
      <c r="CY17" s="139"/>
      <c r="CZ17" s="139"/>
      <c r="DA17" s="139"/>
      <c r="DB17" s="139"/>
      <c r="DC17" s="139"/>
      <c r="DD17" s="139"/>
      <c r="DE17" s="139"/>
      <c r="DF17" s="139"/>
      <c r="DG17" s="139"/>
      <c r="DH17" s="139"/>
      <c r="DI17" s="139"/>
      <c r="DJ17" s="139"/>
      <c r="DK17" s="139"/>
      <c r="DL17" s="139"/>
      <c r="DM17" s="139"/>
      <c r="DN17" s="139"/>
      <c r="DO17" s="139"/>
      <c r="DP17" s="139"/>
      <c r="DQ17" s="139"/>
      <c r="DR17" s="139"/>
      <c r="DS17" s="139"/>
      <c r="DT17" s="139"/>
      <c r="DU17" s="139"/>
      <c r="DV17" s="139"/>
      <c r="DW17" s="139"/>
      <c r="DX17" s="139"/>
      <c r="DY17" s="139"/>
      <c r="DZ17" s="139"/>
      <c r="EA17" s="139"/>
      <c r="EB17" s="139"/>
      <c r="EC17" s="139"/>
      <c r="ED17" s="139"/>
      <c r="EE17" s="139"/>
      <c r="EF17" s="139"/>
      <c r="EG17" s="139"/>
      <c r="EH17" s="139"/>
      <c r="EI17" s="139"/>
      <c r="EJ17" s="139"/>
      <c r="EK17" s="139"/>
      <c r="EL17" s="139"/>
      <c r="EM17" s="139"/>
      <c r="EN17" s="139"/>
      <c r="EO17" s="139"/>
      <c r="EP17" s="139"/>
      <c r="EQ17" s="139"/>
      <c r="ER17" s="139"/>
      <c r="ES17" s="139"/>
      <c r="ET17" s="139"/>
      <c r="EU17" s="139"/>
      <c r="EV17" s="139"/>
      <c r="EW17" s="139"/>
      <c r="EX17" s="139"/>
      <c r="EY17" s="139"/>
      <c r="EZ17" s="139"/>
      <c r="FA17" s="139"/>
      <c r="FB17" s="139"/>
      <c r="FC17" s="139"/>
      <c r="FD17" s="139"/>
      <c r="FE17" s="139"/>
      <c r="FF17" s="139"/>
      <c r="FG17" s="139"/>
      <c r="FH17" s="139"/>
      <c r="FI17" s="139"/>
      <c r="FJ17" s="139"/>
      <c r="FK17" s="139"/>
      <c r="FL17" s="139"/>
      <c r="FM17" s="139"/>
      <c r="FN17" s="139"/>
      <c r="FO17" s="139"/>
      <c r="FP17" s="139"/>
      <c r="FQ17" s="139"/>
      <c r="FR17" s="139"/>
      <c r="FS17" s="139"/>
      <c r="FT17" s="139"/>
      <c r="FU17" s="139"/>
      <c r="FV17" s="139"/>
      <c r="FW17" s="139"/>
      <c r="FX17" s="139"/>
      <c r="FY17" s="139"/>
      <c r="FZ17" s="139"/>
      <c r="GA17" s="139"/>
      <c r="GB17" s="139"/>
      <c r="GC17" s="139"/>
      <c r="GD17" s="139"/>
      <c r="GE17" s="139"/>
      <c r="GF17" s="139"/>
      <c r="GG17" s="139"/>
      <c r="GH17" s="139"/>
      <c r="GI17" s="139"/>
      <c r="GJ17" s="139"/>
      <c r="GK17" s="139"/>
      <c r="GL17" s="139"/>
      <c r="GM17" s="139"/>
      <c r="GN17" s="139"/>
      <c r="GO17" s="139"/>
      <c r="GP17" s="139"/>
      <c r="GQ17" s="139"/>
      <c r="GR17" s="139"/>
      <c r="GS17" s="139"/>
      <c r="GT17" s="139"/>
      <c r="GU17" s="139"/>
      <c r="GV17" s="139"/>
      <c r="GW17" s="139"/>
      <c r="GX17" s="139"/>
      <c r="GY17" s="139"/>
      <c r="GZ17" s="139"/>
      <c r="HA17" s="139"/>
      <c r="HB17" s="139"/>
      <c r="HC17" s="139"/>
      <c r="HD17" s="139"/>
      <c r="HE17" s="139"/>
      <c r="HF17" s="139"/>
      <c r="HG17" s="139"/>
      <c r="HH17" s="139"/>
      <c r="HI17" s="139"/>
      <c r="HJ17" s="139"/>
      <c r="HK17" s="139"/>
      <c r="HL17" s="139"/>
      <c r="HM17" s="139"/>
      <c r="HN17" s="139"/>
      <c r="HO17" s="139"/>
      <c r="HP17" s="139"/>
      <c r="HQ17" s="139"/>
      <c r="HR17" s="139"/>
      <c r="HS17" s="139"/>
      <c r="HT17" s="139"/>
      <c r="HU17" s="139"/>
      <c r="HV17" s="139"/>
      <c r="HW17" s="139"/>
      <c r="HX17" s="139"/>
      <c r="HY17" s="139"/>
      <c r="HZ17" s="139"/>
      <c r="IA17" s="139"/>
      <c r="IB17" s="139"/>
      <c r="IC17" s="139"/>
      <c r="ID17" s="139"/>
      <c r="IE17" s="139"/>
      <c r="IF17" s="139"/>
      <c r="IG17" s="139"/>
      <c r="IH17" s="139"/>
      <c r="II17" s="139"/>
      <c r="IJ17" s="139"/>
      <c r="IK17" s="139"/>
      <c r="IL17" s="139"/>
      <c r="IM17" s="139"/>
      <c r="IN17" s="139"/>
      <c r="IO17" s="139"/>
      <c r="IP17" s="139"/>
      <c r="IQ17" s="139"/>
      <c r="IR17" s="139"/>
      <c r="IS17" s="139"/>
      <c r="IT17" s="139"/>
      <c r="IU17" s="139"/>
      <c r="IV17" s="139"/>
      <c r="IW17" s="139"/>
      <c r="IX17" s="139"/>
      <c r="IY17" s="139"/>
      <c r="IZ17" s="139"/>
      <c r="JA17" s="139"/>
      <c r="JB17" s="139"/>
      <c r="JC17" s="139"/>
      <c r="JD17" s="139"/>
      <c r="JE17" s="139"/>
      <c r="JF17" s="139"/>
      <c r="JG17" s="139"/>
      <c r="JH17" s="139"/>
      <c r="JI17" s="139"/>
      <c r="JJ17" s="139"/>
      <c r="JK17" s="139"/>
      <c r="JL17" s="139"/>
      <c r="JM17" s="139"/>
      <c r="JN17" s="139"/>
      <c r="JO17" s="139"/>
      <c r="JP17" s="139"/>
      <c r="JQ17" s="139"/>
      <c r="JR17" s="139"/>
      <c r="JS17" s="139"/>
      <c r="JT17" s="139"/>
      <c r="JU17" s="139"/>
      <c r="JV17" s="139"/>
      <c r="JW17" s="139"/>
      <c r="JX17" s="139"/>
      <c r="JY17" s="139"/>
      <c r="JZ17" s="139"/>
      <c r="KA17" s="139"/>
      <c r="KB17" s="139"/>
      <c r="KC17" s="139"/>
      <c r="KD17" s="139"/>
      <c r="KE17" s="139"/>
      <c r="KF17" s="139"/>
      <c r="KG17" s="139"/>
      <c r="KH17" s="139"/>
      <c r="KI17" s="139"/>
      <c r="KJ17" s="139"/>
      <c r="KK17" s="139"/>
      <c r="KL17" s="139"/>
      <c r="KM17" s="139"/>
      <c r="KN17" s="139"/>
      <c r="KO17" s="139"/>
      <c r="KP17" s="139"/>
      <c r="KQ17" s="139"/>
      <c r="KR17" s="139"/>
      <c r="KS17" s="139"/>
      <c r="KT17" s="139"/>
      <c r="KU17" s="139"/>
      <c r="KV17" s="139"/>
      <c r="KW17" s="139"/>
      <c r="KX17" s="139"/>
      <c r="KY17" s="139"/>
      <c r="KZ17" s="139"/>
      <c r="LA17" s="139"/>
      <c r="LB17" s="139"/>
      <c r="LC17" s="139"/>
      <c r="LD17" s="139"/>
      <c r="LE17" s="139"/>
      <c r="LF17" s="139"/>
      <c r="LG17" s="139"/>
      <c r="LH17" s="139"/>
      <c r="LI17" s="139"/>
      <c r="LJ17" s="139"/>
      <c r="LK17" s="139"/>
      <c r="LL17" s="139"/>
      <c r="LM17" s="139"/>
      <c r="LN17" s="139"/>
      <c r="LO17" s="139"/>
      <c r="LP17" s="139"/>
      <c r="LQ17" s="139"/>
      <c r="LR17" s="139"/>
      <c r="LS17" s="139"/>
      <c r="LT17" s="139"/>
      <c r="LU17" s="139"/>
      <c r="LV17" s="139"/>
      <c r="LW17" s="139"/>
      <c r="LX17" s="139"/>
      <c r="LY17" s="139"/>
      <c r="LZ17" s="139"/>
      <c r="MA17" s="139"/>
      <c r="MB17" s="139"/>
      <c r="MC17" s="139"/>
      <c r="MD17" s="139"/>
      <c r="ME17" s="139"/>
      <c r="MF17" s="139"/>
      <c r="MG17" s="139"/>
      <c r="MH17" s="139"/>
      <c r="MI17" s="139"/>
      <c r="MJ17" s="139"/>
      <c r="MK17" s="139"/>
      <c r="ML17" s="139"/>
      <c r="MM17" s="139"/>
      <c r="MN17" s="139"/>
      <c r="MO17" s="139"/>
      <c r="MP17" s="139"/>
      <c r="MQ17" s="139"/>
      <c r="MR17" s="139"/>
      <c r="MS17" s="139"/>
      <c r="MT17" s="139"/>
      <c r="MU17" s="139"/>
      <c r="MV17" s="139"/>
      <c r="MW17" s="139"/>
      <c r="MX17" s="139"/>
      <c r="MY17" s="139"/>
      <c r="MZ17" s="139"/>
      <c r="NA17" s="139"/>
      <c r="NB17" s="139"/>
      <c r="NC17" s="139"/>
      <c r="ND17" s="139"/>
      <c r="NE17" s="139"/>
      <c r="NF17" s="139"/>
      <c r="NG17" s="139"/>
      <c r="NH17" s="139"/>
      <c r="NI17" s="139"/>
      <c r="NJ17" s="139"/>
      <c r="NK17" s="139"/>
      <c r="NL17" s="139"/>
      <c r="NM17" s="139"/>
      <c r="NN17" s="139"/>
      <c r="NO17" s="139"/>
      <c r="NP17" s="139"/>
      <c r="NQ17" s="139"/>
      <c r="NR17" s="139"/>
      <c r="NS17" s="139"/>
      <c r="NT17" s="139"/>
      <c r="NU17" s="139"/>
      <c r="NV17" s="139"/>
      <c r="NW17" s="139"/>
      <c r="NX17" s="139"/>
      <c r="NY17" s="139"/>
      <c r="NZ17" s="139"/>
      <c r="OA17" s="139"/>
      <c r="OB17" s="139"/>
      <c r="OC17" s="139"/>
      <c r="OD17" s="139"/>
      <c r="OE17" s="139"/>
      <c r="OF17" s="139"/>
      <c r="OG17" s="139"/>
      <c r="OH17" s="139"/>
      <c r="OI17" s="139"/>
      <c r="OJ17" s="139"/>
      <c r="OK17" s="139"/>
      <c r="OL17" s="139"/>
      <c r="OM17" s="139"/>
      <c r="ON17" s="139"/>
      <c r="OO17" s="139"/>
      <c r="OP17" s="139"/>
      <c r="OQ17" s="139"/>
      <c r="OR17" s="139"/>
      <c r="OS17" s="139"/>
      <c r="OT17" s="139"/>
      <c r="OU17" s="139"/>
      <c r="OV17" s="139"/>
      <c r="OW17" s="139"/>
      <c r="OX17" s="139"/>
      <c r="OY17" s="139"/>
      <c r="OZ17" s="139"/>
      <c r="PA17" s="139"/>
      <c r="PB17" s="139"/>
      <c r="PC17" s="139"/>
      <c r="PD17" s="139"/>
      <c r="PE17" s="139"/>
      <c r="PF17" s="139"/>
      <c r="PG17" s="139"/>
      <c r="PH17" s="139"/>
      <c r="PI17" s="139"/>
      <c r="PJ17" s="139"/>
      <c r="PK17" s="139"/>
      <c r="PL17" s="139"/>
      <c r="PM17" s="139"/>
      <c r="PN17" s="139"/>
      <c r="PO17" s="139"/>
      <c r="PP17" s="139"/>
      <c r="PQ17" s="139"/>
      <c r="PR17" s="139"/>
      <c r="PS17" s="139"/>
      <c r="PT17" s="139"/>
      <c r="PU17" s="139"/>
      <c r="PV17" s="139"/>
      <c r="PW17" s="139"/>
      <c r="PX17" s="139"/>
      <c r="PY17" s="139"/>
      <c r="PZ17" s="139"/>
      <c r="QA17" s="139"/>
      <c r="QB17" s="139"/>
      <c r="QC17" s="139"/>
      <c r="QD17" s="139"/>
      <c r="QE17" s="139"/>
      <c r="QF17" s="139"/>
      <c r="QG17" s="139"/>
      <c r="QH17" s="139"/>
      <c r="QI17" s="139"/>
      <c r="QJ17" s="139"/>
      <c r="QK17" s="139"/>
      <c r="QL17" s="139"/>
      <c r="QM17" s="139"/>
      <c r="QN17" s="139"/>
      <c r="QO17" s="139"/>
      <c r="QP17" s="139"/>
      <c r="QQ17" s="139"/>
      <c r="QR17" s="139"/>
      <c r="QS17" s="139"/>
      <c r="QT17" s="139"/>
      <c r="QU17" s="139"/>
      <c r="QV17" s="139"/>
      <c r="QW17" s="139"/>
      <c r="QX17" s="139"/>
      <c r="QY17" s="139"/>
      <c r="QZ17" s="139"/>
      <c r="RA17" s="139"/>
      <c r="RB17" s="139"/>
      <c r="RC17" s="139"/>
      <c r="RD17" s="139"/>
      <c r="RE17" s="139"/>
      <c r="RF17" s="139"/>
      <c r="RG17" s="139"/>
      <c r="RH17" s="139"/>
      <c r="RI17" s="139"/>
      <c r="RJ17" s="139"/>
      <c r="RK17" s="139"/>
      <c r="RL17" s="139"/>
      <c r="RM17" s="139"/>
      <c r="RN17" s="139"/>
      <c r="RO17" s="139"/>
      <c r="RP17" s="139"/>
      <c r="RQ17" s="139"/>
      <c r="RR17" s="139"/>
      <c r="RS17" s="139"/>
      <c r="RT17" s="139"/>
      <c r="RU17" s="139"/>
      <c r="RV17" s="139"/>
      <c r="RW17" s="139"/>
      <c r="RX17" s="139"/>
      <c r="RY17" s="139"/>
      <c r="RZ17" s="139"/>
      <c r="SA17" s="139"/>
      <c r="SB17" s="139"/>
      <c r="SC17" s="139"/>
      <c r="SD17" s="139"/>
      <c r="SE17" s="139"/>
      <c r="SF17" s="139"/>
      <c r="SG17" s="139"/>
      <c r="SH17" s="139"/>
      <c r="SI17" s="139"/>
      <c r="SJ17" s="139"/>
      <c r="SK17" s="139"/>
      <c r="SL17" s="139"/>
      <c r="SM17" s="139"/>
      <c r="SN17" s="139"/>
      <c r="SO17" s="139"/>
      <c r="SP17" s="139"/>
      <c r="SQ17" s="139"/>
      <c r="SR17" s="139"/>
      <c r="SS17" s="139"/>
      <c r="ST17" s="139"/>
      <c r="SU17" s="139"/>
      <c r="SV17" s="139"/>
      <c r="SW17" s="139"/>
      <c r="SX17" s="139"/>
      <c r="SY17" s="139"/>
      <c r="SZ17" s="139"/>
      <c r="TA17" s="139"/>
      <c r="TB17" s="139"/>
      <c r="TC17" s="139"/>
      <c r="TD17" s="139"/>
      <c r="TE17" s="139"/>
      <c r="TF17" s="139"/>
      <c r="TG17" s="139"/>
      <c r="TH17" s="139"/>
      <c r="TI17" s="139"/>
      <c r="TJ17" s="139"/>
      <c r="TK17" s="139"/>
      <c r="TL17" s="139"/>
      <c r="TM17" s="139"/>
      <c r="TN17" s="139"/>
      <c r="TO17" s="139"/>
      <c r="TP17" s="139"/>
      <c r="TQ17" s="139"/>
      <c r="TR17" s="139"/>
      <c r="TS17" s="139"/>
      <c r="TT17" s="139"/>
      <c r="TU17" s="139"/>
      <c r="TV17" s="139"/>
      <c r="TW17" s="139"/>
      <c r="TX17" s="139"/>
      <c r="TY17" s="139"/>
      <c r="TZ17" s="139"/>
      <c r="UA17" s="139"/>
      <c r="UB17" s="139"/>
      <c r="UC17" s="139"/>
      <c r="UD17" s="139"/>
      <c r="UE17" s="139"/>
      <c r="UF17" s="139"/>
      <c r="UG17" s="139"/>
      <c r="UH17" s="139"/>
      <c r="UI17" s="139"/>
      <c r="UJ17" s="139"/>
      <c r="UK17" s="139"/>
      <c r="UL17" s="139"/>
      <c r="UM17" s="139"/>
      <c r="UN17" s="139"/>
      <c r="UO17" s="139"/>
      <c r="UP17" s="139"/>
      <c r="UQ17" s="139"/>
      <c r="UR17" s="139"/>
      <c r="US17" s="139"/>
      <c r="UT17" s="139"/>
      <c r="UU17" s="139"/>
      <c r="UV17" s="139"/>
      <c r="UW17" s="139"/>
      <c r="UX17" s="139"/>
      <c r="UY17" s="139"/>
      <c r="UZ17" s="139"/>
      <c r="VA17" s="139"/>
      <c r="VB17" s="139"/>
      <c r="VC17" s="139"/>
      <c r="VD17" s="139"/>
      <c r="VE17" s="139"/>
      <c r="VF17" s="139"/>
      <c r="VG17" s="139"/>
      <c r="VH17" s="139"/>
      <c r="VI17" s="139"/>
      <c r="VJ17" s="139"/>
      <c r="VK17" s="139"/>
      <c r="VL17" s="139"/>
      <c r="VM17" s="139"/>
      <c r="VN17" s="139"/>
      <c r="VO17" s="139"/>
      <c r="VP17" s="139"/>
      <c r="VQ17" s="139"/>
      <c r="VR17" s="139"/>
      <c r="VS17" s="139"/>
      <c r="VT17" s="139"/>
      <c r="VU17" s="139"/>
      <c r="VV17" s="139"/>
      <c r="VW17" s="139"/>
      <c r="VX17" s="139"/>
      <c r="VY17" s="139"/>
      <c r="VZ17" s="139"/>
      <c r="WA17" s="139"/>
      <c r="WB17" s="139"/>
      <c r="WC17" s="139"/>
      <c r="WD17" s="139"/>
      <c r="WE17" s="139"/>
      <c r="WF17" s="139"/>
      <c r="WG17" s="139"/>
      <c r="WH17" s="139"/>
      <c r="WI17" s="139"/>
      <c r="WJ17" s="139"/>
      <c r="WK17" s="139"/>
      <c r="WL17" s="139"/>
      <c r="WM17" s="139"/>
      <c r="WN17" s="139"/>
      <c r="WO17" s="139"/>
      <c r="WP17" s="139"/>
      <c r="WQ17" s="139"/>
      <c r="WR17" s="139"/>
      <c r="WS17" s="139"/>
      <c r="WT17" s="139"/>
      <c r="WU17" s="139"/>
      <c r="WV17" s="139"/>
      <c r="WW17" s="139"/>
      <c r="WX17" s="139"/>
      <c r="WY17" s="139"/>
      <c r="WZ17" s="139"/>
      <c r="XA17" s="139"/>
      <c r="XB17" s="139"/>
      <c r="XC17" s="139"/>
      <c r="XD17" s="139"/>
      <c r="XE17" s="139"/>
      <c r="XF17" s="139"/>
      <c r="XG17" s="139"/>
      <c r="XH17" s="139"/>
      <c r="XI17" s="139"/>
      <c r="XJ17" s="139"/>
      <c r="XK17" s="139"/>
      <c r="XL17" s="139"/>
      <c r="XM17" s="139"/>
      <c r="XN17" s="139"/>
      <c r="XO17" s="139"/>
      <c r="XP17" s="139"/>
      <c r="XQ17" s="139"/>
      <c r="XR17" s="139"/>
      <c r="XS17" s="139"/>
      <c r="XT17" s="139"/>
      <c r="XU17" s="139"/>
      <c r="XV17" s="139"/>
      <c r="XW17" s="139"/>
      <c r="XX17" s="139"/>
      <c r="XY17" s="139"/>
      <c r="XZ17" s="139"/>
      <c r="YA17" s="139"/>
      <c r="YB17" s="139"/>
      <c r="YC17" s="139"/>
      <c r="YD17" s="139"/>
      <c r="YE17" s="139"/>
      <c r="YF17" s="139"/>
      <c r="YG17" s="139"/>
      <c r="YH17" s="139"/>
      <c r="YI17" s="139"/>
      <c r="YJ17" s="139"/>
      <c r="YK17" s="139"/>
      <c r="YL17" s="139"/>
      <c r="YM17" s="139"/>
      <c r="YN17" s="139"/>
      <c r="YO17" s="139"/>
      <c r="YP17" s="139"/>
      <c r="YQ17" s="139"/>
      <c r="YR17" s="139"/>
      <c r="YS17" s="139"/>
      <c r="YT17" s="139"/>
      <c r="YU17" s="139"/>
      <c r="YV17" s="139"/>
      <c r="YW17" s="139"/>
      <c r="YX17" s="139"/>
      <c r="YY17" s="139"/>
      <c r="YZ17" s="139"/>
      <c r="ZA17" s="139"/>
      <c r="ZB17" s="139"/>
      <c r="ZC17" s="139"/>
      <c r="ZD17" s="139"/>
      <c r="ZE17" s="139"/>
      <c r="ZF17" s="139"/>
      <c r="ZG17" s="139"/>
      <c r="ZH17" s="139"/>
      <c r="ZI17" s="139"/>
      <c r="ZJ17" s="139"/>
      <c r="ZK17" s="139"/>
      <c r="ZL17" s="139"/>
      <c r="ZM17" s="139"/>
      <c r="ZN17" s="139"/>
      <c r="ZO17" s="139"/>
      <c r="ZP17" s="139"/>
      <c r="ZQ17" s="139"/>
      <c r="ZR17" s="139"/>
      <c r="ZS17" s="139"/>
      <c r="ZT17" s="139"/>
      <c r="ZU17" s="139"/>
      <c r="ZV17" s="139"/>
      <c r="ZW17" s="139"/>
      <c r="ZX17" s="139"/>
      <c r="ZY17" s="139"/>
      <c r="ZZ17" s="139"/>
      <c r="AAA17" s="139"/>
      <c r="AAB17" s="139"/>
      <c r="AAC17" s="139"/>
      <c r="AAD17" s="139"/>
      <c r="AAE17" s="139"/>
      <c r="AAF17" s="139"/>
      <c r="AAG17" s="139"/>
      <c r="AAH17" s="139"/>
      <c r="AAI17" s="139"/>
      <c r="AAJ17" s="139"/>
      <c r="AAK17" s="139"/>
      <c r="AAL17" s="139"/>
      <c r="AAM17" s="139"/>
      <c r="AAN17" s="139"/>
      <c r="AAO17" s="139"/>
      <c r="AAP17" s="139"/>
      <c r="AAQ17" s="139"/>
      <c r="AAR17" s="139"/>
      <c r="AAS17" s="139"/>
      <c r="AAT17" s="139"/>
      <c r="AAU17" s="139"/>
      <c r="AAV17" s="139"/>
      <c r="AAW17" s="139"/>
      <c r="AAX17" s="139"/>
      <c r="AAY17" s="139"/>
      <c r="AAZ17" s="139"/>
      <c r="ABA17" s="139"/>
      <c r="ABB17" s="139"/>
      <c r="ABC17" s="139"/>
      <c r="ABD17" s="139"/>
      <c r="ABE17" s="139"/>
      <c r="ABF17" s="139"/>
      <c r="ABG17" s="139"/>
      <c r="ABH17" s="139"/>
      <c r="ABI17" s="139"/>
      <c r="ABJ17" s="139"/>
      <c r="ABK17" s="139"/>
      <c r="ABL17" s="139"/>
      <c r="ABM17" s="139"/>
      <c r="ABN17" s="139"/>
      <c r="ABO17" s="139"/>
      <c r="ABP17" s="139"/>
      <c r="ABQ17" s="139"/>
      <c r="ABR17" s="139"/>
      <c r="ABS17" s="139"/>
      <c r="ABT17" s="139"/>
      <c r="ABU17" s="139"/>
      <c r="ABV17" s="139"/>
      <c r="ABW17" s="139"/>
      <c r="ABX17" s="139"/>
      <c r="ABY17" s="139"/>
      <c r="ABZ17" s="139"/>
      <c r="ACA17" s="139"/>
      <c r="ACB17" s="139"/>
      <c r="ACC17" s="139"/>
      <c r="ACD17" s="139"/>
      <c r="ACE17" s="139"/>
      <c r="ACF17" s="139"/>
      <c r="ACG17" s="139"/>
      <c r="ACH17" s="139"/>
      <c r="ACI17" s="139"/>
      <c r="ACJ17" s="139"/>
      <c r="ACK17" s="139"/>
      <c r="ACL17" s="139"/>
      <c r="ACM17" s="139"/>
      <c r="ACN17" s="139"/>
      <c r="ACO17" s="139"/>
      <c r="ACP17" s="139"/>
      <c r="ACQ17" s="139"/>
      <c r="ACR17" s="139"/>
      <c r="ACS17" s="139"/>
      <c r="ACT17" s="139"/>
      <c r="ACU17" s="139"/>
      <c r="ACV17" s="139"/>
      <c r="ACW17" s="139"/>
      <c r="ACX17" s="139"/>
      <c r="ACY17" s="139"/>
      <c r="ACZ17" s="139"/>
      <c r="ADA17" s="139"/>
      <c r="ADB17" s="139"/>
      <c r="ADC17" s="139"/>
      <c r="ADD17" s="139"/>
      <c r="ADE17" s="139"/>
      <c r="ADF17" s="139"/>
      <c r="ADG17" s="139"/>
      <c r="ADH17" s="139"/>
      <c r="ADI17" s="139"/>
      <c r="ADJ17" s="139"/>
      <c r="ADK17" s="139"/>
      <c r="ADL17" s="139"/>
      <c r="ADM17" s="139"/>
      <c r="ADN17" s="139"/>
      <c r="ADO17" s="139"/>
      <c r="ADP17" s="139"/>
      <c r="ADQ17" s="139"/>
      <c r="ADR17" s="139"/>
      <c r="ADS17" s="139"/>
      <c r="ADT17" s="139"/>
      <c r="ADU17" s="139"/>
      <c r="ADV17" s="139"/>
      <c r="ADW17" s="139"/>
      <c r="ADX17" s="139"/>
      <c r="ADY17" s="139"/>
      <c r="ADZ17" s="139"/>
      <c r="AEA17" s="139"/>
      <c r="AEB17" s="139"/>
      <c r="AEC17" s="139"/>
      <c r="AED17" s="139"/>
      <c r="AEE17" s="139"/>
      <c r="AEF17" s="139"/>
      <c r="AEG17" s="139"/>
      <c r="AEH17" s="139"/>
      <c r="AEI17" s="139"/>
      <c r="AEJ17" s="139"/>
      <c r="AEK17" s="139"/>
      <c r="AEL17" s="139"/>
      <c r="AEM17" s="139"/>
      <c r="AEN17" s="139"/>
      <c r="AEO17" s="139"/>
      <c r="AEP17" s="139"/>
      <c r="AEQ17" s="139"/>
      <c r="AER17" s="139"/>
      <c r="AES17" s="139"/>
      <c r="AET17" s="139"/>
      <c r="AEU17" s="139"/>
      <c r="AEV17" s="139"/>
      <c r="AEW17" s="139"/>
      <c r="AEX17" s="139"/>
      <c r="AEY17" s="139"/>
      <c r="AEZ17" s="139"/>
      <c r="AFA17" s="139"/>
      <c r="AFB17" s="139"/>
      <c r="AFC17" s="139"/>
      <c r="AFD17" s="139"/>
      <c r="AFE17" s="139"/>
      <c r="AFF17" s="139"/>
      <c r="AFG17" s="139"/>
      <c r="AFH17" s="139"/>
      <c r="AFI17" s="139"/>
      <c r="AFJ17" s="139"/>
      <c r="AFK17" s="139"/>
      <c r="AFL17" s="139"/>
      <c r="AFM17" s="139"/>
      <c r="AFN17" s="139"/>
      <c r="AFO17" s="139"/>
      <c r="AFP17" s="139"/>
      <c r="AFQ17" s="139"/>
      <c r="AFR17" s="139"/>
      <c r="AFS17" s="139"/>
      <c r="AFT17" s="139"/>
      <c r="AFU17" s="139"/>
      <c r="AFV17" s="139"/>
      <c r="AFW17" s="139"/>
      <c r="AFX17" s="139"/>
      <c r="AFY17" s="139"/>
      <c r="AFZ17" s="139"/>
      <c r="AGA17" s="139"/>
      <c r="AGB17" s="139"/>
      <c r="AGC17" s="139"/>
      <c r="AGD17" s="139"/>
      <c r="AGE17" s="139"/>
      <c r="AGF17" s="139"/>
      <c r="AGG17" s="139"/>
      <c r="AGH17" s="139"/>
      <c r="AGI17" s="139"/>
      <c r="AGJ17" s="139"/>
      <c r="AGK17" s="139"/>
      <c r="AGL17" s="139"/>
      <c r="AGM17" s="139"/>
      <c r="AGN17" s="139"/>
      <c r="AGO17" s="139"/>
      <c r="AGP17" s="139"/>
      <c r="AGQ17" s="139"/>
      <c r="AGR17" s="139"/>
      <c r="AGS17" s="139"/>
      <c r="AGT17" s="139"/>
      <c r="AGU17" s="139"/>
      <c r="AGV17" s="139"/>
      <c r="AGW17" s="139"/>
      <c r="AGX17" s="139"/>
      <c r="AGY17" s="139"/>
      <c r="AGZ17" s="139"/>
      <c r="AHA17" s="139"/>
      <c r="AHB17" s="139"/>
      <c r="AHC17" s="139"/>
      <c r="AHD17" s="139"/>
      <c r="AHE17" s="139"/>
      <c r="AHF17" s="139"/>
      <c r="AHG17" s="139"/>
      <c r="AHH17" s="139"/>
      <c r="AHI17" s="139"/>
      <c r="AHJ17" s="139"/>
      <c r="AHK17" s="139"/>
      <c r="AHL17" s="139"/>
      <c r="AHM17" s="139"/>
      <c r="AHN17" s="139"/>
      <c r="AHO17" s="139"/>
      <c r="AHP17" s="139"/>
      <c r="AHQ17" s="139"/>
      <c r="AHR17" s="139"/>
      <c r="AHS17" s="139"/>
      <c r="AHT17" s="139"/>
      <c r="AHU17" s="139"/>
      <c r="AHV17" s="139"/>
      <c r="AHW17" s="139"/>
      <c r="AHX17" s="139"/>
      <c r="AHY17" s="139"/>
      <c r="AHZ17" s="139"/>
      <c r="AIA17" s="139"/>
      <c r="AIB17" s="139"/>
      <c r="AIC17" s="139"/>
      <c r="AID17" s="139"/>
      <c r="AIE17" s="139"/>
      <c r="AIF17" s="139"/>
      <c r="AIG17" s="139"/>
      <c r="AIH17" s="139"/>
      <c r="AII17" s="139"/>
      <c r="AIJ17" s="139"/>
      <c r="AIK17" s="139"/>
      <c r="AIL17" s="139"/>
    </row>
    <row r="18" spans="1:922">
      <c r="A18" s="302" t="s">
        <v>67</v>
      </c>
      <c r="B18" s="302" t="s">
        <v>60</v>
      </c>
      <c r="C18" s="303" t="s">
        <v>61</v>
      </c>
      <c r="D18" s="304" t="s">
        <v>62</v>
      </c>
      <c r="E18" s="305">
        <v>31000</v>
      </c>
      <c r="F18" s="306">
        <v>31000</v>
      </c>
      <c r="G18" s="306">
        <v>0</v>
      </c>
      <c r="H18" s="306">
        <v>0</v>
      </c>
      <c r="I18" s="306">
        <v>0</v>
      </c>
      <c r="J18" s="305">
        <v>0</v>
      </c>
      <c r="K18" s="306">
        <v>0</v>
      </c>
      <c r="L18" s="306">
        <v>0</v>
      </c>
      <c r="M18" s="306">
        <v>0</v>
      </c>
      <c r="N18" s="306">
        <v>0</v>
      </c>
      <c r="O18" s="306">
        <v>0</v>
      </c>
      <c r="P18" s="305">
        <v>31000</v>
      </c>
    </row>
    <row r="19" spans="1:922" ht="25.5">
      <c r="A19" s="302" t="s">
        <v>68</v>
      </c>
      <c r="B19" s="302" t="s">
        <v>69</v>
      </c>
      <c r="C19" s="303" t="s">
        <v>70</v>
      </c>
      <c r="D19" s="304" t="s">
        <v>71</v>
      </c>
      <c r="E19" s="305">
        <v>31213846</v>
      </c>
      <c r="F19" s="306">
        <v>31213846</v>
      </c>
      <c r="G19" s="306">
        <v>0</v>
      </c>
      <c r="H19" s="306">
        <v>0</v>
      </c>
      <c r="I19" s="306">
        <v>0</v>
      </c>
      <c r="J19" s="305">
        <v>1637300</v>
      </c>
      <c r="K19" s="306">
        <v>637300</v>
      </c>
      <c r="L19" s="306">
        <v>920000</v>
      </c>
      <c r="M19" s="306">
        <v>0</v>
      </c>
      <c r="N19" s="306">
        <v>0</v>
      </c>
      <c r="O19" s="306">
        <v>717300</v>
      </c>
      <c r="P19" s="305">
        <v>32851146</v>
      </c>
      <c r="Q19" s="144"/>
    </row>
    <row r="20" spans="1:922" ht="38.25">
      <c r="A20" s="302" t="s">
        <v>72</v>
      </c>
      <c r="B20" s="302" t="s">
        <v>73</v>
      </c>
      <c r="C20" s="303" t="s">
        <v>74</v>
      </c>
      <c r="D20" s="304" t="s">
        <v>75</v>
      </c>
      <c r="E20" s="305">
        <v>14000</v>
      </c>
      <c r="F20" s="306">
        <v>14000</v>
      </c>
      <c r="G20" s="306">
        <v>0</v>
      </c>
      <c r="H20" s="306">
        <v>0</v>
      </c>
      <c r="I20" s="306">
        <v>0</v>
      </c>
      <c r="J20" s="305">
        <v>0</v>
      </c>
      <c r="K20" s="306">
        <v>0</v>
      </c>
      <c r="L20" s="306">
        <v>0</v>
      </c>
      <c r="M20" s="306">
        <v>0</v>
      </c>
      <c r="N20" s="306">
        <v>0</v>
      </c>
      <c r="O20" s="306">
        <v>0</v>
      </c>
      <c r="P20" s="305">
        <v>14000</v>
      </c>
    </row>
    <row r="21" spans="1:922">
      <c r="A21" s="302" t="s">
        <v>77</v>
      </c>
      <c r="B21" s="302" t="s">
        <v>78</v>
      </c>
      <c r="C21" s="303" t="s">
        <v>76</v>
      </c>
      <c r="D21" s="304" t="s">
        <v>79</v>
      </c>
      <c r="E21" s="305">
        <v>94130</v>
      </c>
      <c r="F21" s="306">
        <v>94130</v>
      </c>
      <c r="G21" s="306">
        <v>0</v>
      </c>
      <c r="H21" s="306">
        <v>0</v>
      </c>
      <c r="I21" s="306">
        <v>0</v>
      </c>
      <c r="J21" s="305">
        <v>0</v>
      </c>
      <c r="K21" s="306">
        <v>0</v>
      </c>
      <c r="L21" s="306">
        <v>0</v>
      </c>
      <c r="M21" s="306">
        <v>0</v>
      </c>
      <c r="N21" s="306">
        <v>0</v>
      </c>
      <c r="O21" s="306">
        <v>0</v>
      </c>
      <c r="P21" s="305">
        <v>94130</v>
      </c>
    </row>
    <row r="22" spans="1:922" ht="25.5">
      <c r="A22" s="302" t="s">
        <v>80</v>
      </c>
      <c r="B22" s="302" t="s">
        <v>81</v>
      </c>
      <c r="C22" s="303" t="s">
        <v>82</v>
      </c>
      <c r="D22" s="304" t="s">
        <v>83</v>
      </c>
      <c r="E22" s="305">
        <v>17400</v>
      </c>
      <c r="F22" s="306">
        <v>17400</v>
      </c>
      <c r="G22" s="306">
        <v>0</v>
      </c>
      <c r="H22" s="306">
        <v>0</v>
      </c>
      <c r="I22" s="306">
        <v>0</v>
      </c>
      <c r="J22" s="305">
        <v>0</v>
      </c>
      <c r="K22" s="306">
        <v>0</v>
      </c>
      <c r="L22" s="306">
        <v>0</v>
      </c>
      <c r="M22" s="306">
        <v>0</v>
      </c>
      <c r="N22" s="306">
        <v>0</v>
      </c>
      <c r="O22" s="306">
        <v>0</v>
      </c>
      <c r="P22" s="305">
        <v>17400</v>
      </c>
    </row>
    <row r="23" spans="1:922" ht="25.5">
      <c r="A23" s="302" t="s">
        <v>84</v>
      </c>
      <c r="B23" s="302" t="s">
        <v>85</v>
      </c>
      <c r="C23" s="303" t="s">
        <v>82</v>
      </c>
      <c r="D23" s="304" t="s">
        <v>86</v>
      </c>
      <c r="E23" s="305">
        <v>66282.270000000019</v>
      </c>
      <c r="F23" s="306">
        <v>66282.270000000019</v>
      </c>
      <c r="G23" s="306">
        <v>52780.800000000003</v>
      </c>
      <c r="H23" s="306">
        <v>2703.76</v>
      </c>
      <c r="I23" s="306">
        <v>0</v>
      </c>
      <c r="J23" s="305">
        <v>0</v>
      </c>
      <c r="K23" s="306">
        <v>0</v>
      </c>
      <c r="L23" s="306">
        <v>0</v>
      </c>
      <c r="M23" s="306">
        <v>0</v>
      </c>
      <c r="N23" s="306">
        <v>0</v>
      </c>
      <c r="O23" s="306">
        <v>0</v>
      </c>
      <c r="P23" s="305">
        <v>66282.270000000019</v>
      </c>
    </row>
    <row r="24" spans="1:922" ht="25.5">
      <c r="A24" s="302" t="s">
        <v>312</v>
      </c>
      <c r="B24" s="302" t="s">
        <v>353</v>
      </c>
      <c r="C24" s="303" t="s">
        <v>82</v>
      </c>
      <c r="D24" s="304" t="s">
        <v>313</v>
      </c>
      <c r="E24" s="305">
        <v>3200</v>
      </c>
      <c r="F24" s="306">
        <v>3200</v>
      </c>
      <c r="G24" s="306">
        <v>0</v>
      </c>
      <c r="H24" s="306">
        <v>0</v>
      </c>
      <c r="I24" s="306">
        <v>0</v>
      </c>
      <c r="J24" s="305">
        <v>0</v>
      </c>
      <c r="K24" s="306">
        <v>0</v>
      </c>
      <c r="L24" s="306">
        <v>0</v>
      </c>
      <c r="M24" s="306">
        <v>0</v>
      </c>
      <c r="N24" s="306">
        <v>0</v>
      </c>
      <c r="O24" s="306">
        <v>0</v>
      </c>
      <c r="P24" s="305">
        <v>3200</v>
      </c>
    </row>
    <row r="25" spans="1:922" ht="25.5">
      <c r="A25" s="302" t="s">
        <v>87</v>
      </c>
      <c r="B25" s="302" t="s">
        <v>88</v>
      </c>
      <c r="C25" s="303" t="s">
        <v>82</v>
      </c>
      <c r="D25" s="304" t="s">
        <v>89</v>
      </c>
      <c r="E25" s="305">
        <v>9500</v>
      </c>
      <c r="F25" s="306">
        <v>9500</v>
      </c>
      <c r="G25" s="306">
        <v>0</v>
      </c>
      <c r="H25" s="306">
        <v>0</v>
      </c>
      <c r="I25" s="306">
        <v>0</v>
      </c>
      <c r="J25" s="305">
        <v>0</v>
      </c>
      <c r="K25" s="306">
        <v>0</v>
      </c>
      <c r="L25" s="306">
        <v>0</v>
      </c>
      <c r="M25" s="306">
        <v>0</v>
      </c>
      <c r="N25" s="306">
        <v>0</v>
      </c>
      <c r="O25" s="306">
        <v>0</v>
      </c>
      <c r="P25" s="305">
        <v>9500</v>
      </c>
    </row>
    <row r="26" spans="1:922">
      <c r="A26" s="302" t="s">
        <v>314</v>
      </c>
      <c r="B26" s="302" t="s">
        <v>354</v>
      </c>
      <c r="C26" s="303" t="s">
        <v>82</v>
      </c>
      <c r="D26" s="304" t="s">
        <v>315</v>
      </c>
      <c r="E26" s="305">
        <v>3000</v>
      </c>
      <c r="F26" s="306">
        <v>3000</v>
      </c>
      <c r="G26" s="306">
        <v>0</v>
      </c>
      <c r="H26" s="306">
        <v>0</v>
      </c>
      <c r="I26" s="306">
        <v>0</v>
      </c>
      <c r="J26" s="305">
        <v>0</v>
      </c>
      <c r="K26" s="306">
        <v>0</v>
      </c>
      <c r="L26" s="306">
        <v>0</v>
      </c>
      <c r="M26" s="306">
        <v>0</v>
      </c>
      <c r="N26" s="306">
        <v>0</v>
      </c>
      <c r="O26" s="306">
        <v>0</v>
      </c>
      <c r="P26" s="305">
        <v>3000</v>
      </c>
    </row>
    <row r="27" spans="1:922" ht="25.5">
      <c r="A27" s="302" t="s">
        <v>90</v>
      </c>
      <c r="B27" s="302" t="s">
        <v>91</v>
      </c>
      <c r="C27" s="303" t="s">
        <v>92</v>
      </c>
      <c r="D27" s="304" t="s">
        <v>93</v>
      </c>
      <c r="E27" s="305">
        <v>92400</v>
      </c>
      <c r="F27" s="306">
        <v>92400</v>
      </c>
      <c r="G27" s="306">
        <v>0</v>
      </c>
      <c r="H27" s="306">
        <v>0</v>
      </c>
      <c r="I27" s="306">
        <v>0</v>
      </c>
      <c r="J27" s="305">
        <v>0</v>
      </c>
      <c r="K27" s="306">
        <v>0</v>
      </c>
      <c r="L27" s="306">
        <v>0</v>
      </c>
      <c r="M27" s="306">
        <v>0</v>
      </c>
      <c r="N27" s="306">
        <v>0</v>
      </c>
      <c r="O27" s="306">
        <v>0</v>
      </c>
      <c r="P27" s="305">
        <v>92400</v>
      </c>
    </row>
    <row r="28" spans="1:922" ht="25.5">
      <c r="A28" s="302" t="s">
        <v>97</v>
      </c>
      <c r="B28" s="302" t="s">
        <v>98</v>
      </c>
      <c r="C28" s="303" t="s">
        <v>99</v>
      </c>
      <c r="D28" s="304" t="s">
        <v>100</v>
      </c>
      <c r="E28" s="305">
        <v>34000</v>
      </c>
      <c r="F28" s="306">
        <v>34000</v>
      </c>
      <c r="G28" s="306">
        <v>0</v>
      </c>
      <c r="H28" s="306">
        <v>0</v>
      </c>
      <c r="I28" s="306">
        <v>0</v>
      </c>
      <c r="J28" s="305">
        <v>0</v>
      </c>
      <c r="K28" s="306">
        <v>0</v>
      </c>
      <c r="L28" s="306">
        <v>0</v>
      </c>
      <c r="M28" s="306">
        <v>0</v>
      </c>
      <c r="N28" s="306">
        <v>0</v>
      </c>
      <c r="O28" s="306">
        <v>0</v>
      </c>
      <c r="P28" s="305">
        <v>34000</v>
      </c>
    </row>
    <row r="29" spans="1:922" ht="38.25">
      <c r="A29" s="302" t="s">
        <v>101</v>
      </c>
      <c r="B29" s="302" t="s">
        <v>102</v>
      </c>
      <c r="C29" s="303" t="s">
        <v>99</v>
      </c>
      <c r="D29" s="304" t="s">
        <v>103</v>
      </c>
      <c r="E29" s="305">
        <v>0</v>
      </c>
      <c r="F29" s="306">
        <v>0</v>
      </c>
      <c r="G29" s="306">
        <v>0</v>
      </c>
      <c r="H29" s="306">
        <v>0</v>
      </c>
      <c r="I29" s="306">
        <v>0</v>
      </c>
      <c r="J29" s="305">
        <v>0</v>
      </c>
      <c r="K29" s="306">
        <v>0</v>
      </c>
      <c r="L29" s="306">
        <v>0</v>
      </c>
      <c r="M29" s="306">
        <v>0</v>
      </c>
      <c r="N29" s="306">
        <v>0</v>
      </c>
      <c r="O29" s="306">
        <v>0</v>
      </c>
      <c r="P29" s="305">
        <v>0</v>
      </c>
    </row>
    <row r="30" spans="1:922" ht="38.25">
      <c r="A30" s="302" t="s">
        <v>104</v>
      </c>
      <c r="B30" s="302" t="s">
        <v>105</v>
      </c>
      <c r="C30" s="303" t="s">
        <v>99</v>
      </c>
      <c r="D30" s="304" t="s">
        <v>106</v>
      </c>
      <c r="E30" s="305">
        <v>0</v>
      </c>
      <c r="F30" s="306">
        <v>0</v>
      </c>
      <c r="G30" s="306">
        <v>0</v>
      </c>
      <c r="H30" s="306">
        <v>0</v>
      </c>
      <c r="I30" s="306">
        <v>0</v>
      </c>
      <c r="J30" s="305">
        <v>0</v>
      </c>
      <c r="K30" s="306">
        <v>0</v>
      </c>
      <c r="L30" s="306">
        <v>0</v>
      </c>
      <c r="M30" s="306">
        <v>0</v>
      </c>
      <c r="N30" s="306">
        <v>0</v>
      </c>
      <c r="O30" s="306">
        <v>0</v>
      </c>
      <c r="P30" s="305">
        <v>0</v>
      </c>
    </row>
    <row r="31" spans="1:922" ht="25.5">
      <c r="A31" s="302" t="s">
        <v>400</v>
      </c>
      <c r="B31" s="302" t="s">
        <v>401</v>
      </c>
      <c r="C31" s="303" t="s">
        <v>402</v>
      </c>
      <c r="D31" s="304" t="s">
        <v>403</v>
      </c>
      <c r="E31" s="305">
        <v>0</v>
      </c>
      <c r="F31" s="306">
        <v>0</v>
      </c>
      <c r="G31" s="306">
        <v>0</v>
      </c>
      <c r="H31" s="306">
        <v>0</v>
      </c>
      <c r="I31" s="306">
        <v>0</v>
      </c>
      <c r="J31" s="305">
        <v>685000</v>
      </c>
      <c r="K31" s="306">
        <v>685000</v>
      </c>
      <c r="L31" s="306">
        <v>0</v>
      </c>
      <c r="M31" s="306">
        <v>0</v>
      </c>
      <c r="N31" s="306">
        <v>0</v>
      </c>
      <c r="O31" s="306">
        <v>685000</v>
      </c>
      <c r="P31" s="305">
        <v>685000</v>
      </c>
    </row>
    <row r="32" spans="1:922">
      <c r="A32" s="302" t="s">
        <v>302</v>
      </c>
      <c r="B32" s="302" t="s">
        <v>303</v>
      </c>
      <c r="C32" s="303" t="s">
        <v>304</v>
      </c>
      <c r="D32" s="304" t="s">
        <v>305</v>
      </c>
      <c r="E32" s="305">
        <v>46040</v>
      </c>
      <c r="F32" s="306">
        <v>46040</v>
      </c>
      <c r="G32" s="306">
        <v>0</v>
      </c>
      <c r="H32" s="306">
        <v>0</v>
      </c>
      <c r="I32" s="306">
        <v>0</v>
      </c>
      <c r="J32" s="305">
        <v>0</v>
      </c>
      <c r="K32" s="306">
        <v>0</v>
      </c>
      <c r="L32" s="306">
        <v>0</v>
      </c>
      <c r="M32" s="306">
        <v>0</v>
      </c>
      <c r="N32" s="306">
        <v>0</v>
      </c>
      <c r="O32" s="306">
        <v>0</v>
      </c>
      <c r="P32" s="305">
        <v>46040</v>
      </c>
    </row>
    <row r="33" spans="1:922">
      <c r="A33" s="302" t="s">
        <v>107</v>
      </c>
      <c r="B33" s="302" t="s">
        <v>108</v>
      </c>
      <c r="C33" s="303" t="s">
        <v>109</v>
      </c>
      <c r="D33" s="304" t="s">
        <v>110</v>
      </c>
      <c r="E33" s="305">
        <v>0</v>
      </c>
      <c r="F33" s="306">
        <v>0</v>
      </c>
      <c r="G33" s="306">
        <v>0</v>
      </c>
      <c r="H33" s="306">
        <v>0</v>
      </c>
      <c r="I33" s="306">
        <v>0</v>
      </c>
      <c r="J33" s="305">
        <v>9000</v>
      </c>
      <c r="K33" s="306">
        <v>9000</v>
      </c>
      <c r="L33" s="306">
        <v>0</v>
      </c>
      <c r="M33" s="306">
        <v>0</v>
      </c>
      <c r="N33" s="306">
        <v>0</v>
      </c>
      <c r="O33" s="306">
        <v>9000</v>
      </c>
      <c r="P33" s="305">
        <v>9000</v>
      </c>
    </row>
    <row r="34" spans="1:922" ht="38.25">
      <c r="A34" s="302" t="s">
        <v>355</v>
      </c>
      <c r="B34" s="302" t="s">
        <v>356</v>
      </c>
      <c r="C34" s="303" t="s">
        <v>357</v>
      </c>
      <c r="D34" s="304" t="s">
        <v>358</v>
      </c>
      <c r="E34" s="305">
        <v>0</v>
      </c>
      <c r="F34" s="306">
        <v>0</v>
      </c>
      <c r="G34" s="306">
        <v>0</v>
      </c>
      <c r="H34" s="306">
        <v>0</v>
      </c>
      <c r="I34" s="306">
        <v>0</v>
      </c>
      <c r="J34" s="305">
        <v>1673170.3</v>
      </c>
      <c r="K34" s="306">
        <v>1673170.3</v>
      </c>
      <c r="L34" s="306">
        <v>0</v>
      </c>
      <c r="M34" s="306">
        <v>0</v>
      </c>
      <c r="N34" s="306">
        <v>0</v>
      </c>
      <c r="O34" s="306">
        <v>1673170.3</v>
      </c>
      <c r="P34" s="305">
        <v>1673170.3</v>
      </c>
    </row>
    <row r="35" spans="1:922">
      <c r="A35" s="302" t="s">
        <v>111</v>
      </c>
      <c r="B35" s="302" t="s">
        <v>112</v>
      </c>
      <c r="C35" s="303" t="s">
        <v>113</v>
      </c>
      <c r="D35" s="304" t="s">
        <v>114</v>
      </c>
      <c r="E35" s="305">
        <v>1000</v>
      </c>
      <c r="F35" s="306">
        <v>1000</v>
      </c>
      <c r="G35" s="306">
        <v>0</v>
      </c>
      <c r="H35" s="306">
        <v>0</v>
      </c>
      <c r="I35" s="306">
        <v>0</v>
      </c>
      <c r="J35" s="305">
        <v>0</v>
      </c>
      <c r="K35" s="306">
        <v>0</v>
      </c>
      <c r="L35" s="306">
        <v>0</v>
      </c>
      <c r="M35" s="306">
        <v>0</v>
      </c>
      <c r="N35" s="306">
        <v>0</v>
      </c>
      <c r="O35" s="306">
        <v>0</v>
      </c>
      <c r="P35" s="305">
        <v>1000</v>
      </c>
    </row>
    <row r="36" spans="1:922" ht="25.5">
      <c r="A36" s="302" t="s">
        <v>115</v>
      </c>
      <c r="B36" s="302" t="s">
        <v>116</v>
      </c>
      <c r="C36" s="303" t="s">
        <v>117</v>
      </c>
      <c r="D36" s="304" t="s">
        <v>118</v>
      </c>
      <c r="E36" s="305">
        <v>30000</v>
      </c>
      <c r="F36" s="306">
        <v>30000</v>
      </c>
      <c r="G36" s="306">
        <v>0</v>
      </c>
      <c r="H36" s="306">
        <v>0</v>
      </c>
      <c r="I36" s="306">
        <v>0</v>
      </c>
      <c r="J36" s="305">
        <v>0</v>
      </c>
      <c r="K36" s="306">
        <v>0</v>
      </c>
      <c r="L36" s="306">
        <v>0</v>
      </c>
      <c r="M36" s="306">
        <v>0</v>
      </c>
      <c r="N36" s="306">
        <v>0</v>
      </c>
      <c r="O36" s="306">
        <v>0</v>
      </c>
      <c r="P36" s="305">
        <v>30000</v>
      </c>
    </row>
    <row r="37" spans="1:922" ht="25.5">
      <c r="A37" s="302" t="s">
        <v>119</v>
      </c>
      <c r="B37" s="302" t="s">
        <v>120</v>
      </c>
      <c r="C37" s="303" t="s">
        <v>121</v>
      </c>
      <c r="D37" s="304" t="s">
        <v>122</v>
      </c>
      <c r="E37" s="305">
        <v>70000</v>
      </c>
      <c r="F37" s="306">
        <v>70000</v>
      </c>
      <c r="G37" s="306">
        <v>0</v>
      </c>
      <c r="H37" s="306">
        <v>0</v>
      </c>
      <c r="I37" s="306">
        <v>0</v>
      </c>
      <c r="J37" s="305">
        <v>0</v>
      </c>
      <c r="K37" s="306">
        <v>0</v>
      </c>
      <c r="L37" s="306">
        <v>0</v>
      </c>
      <c r="M37" s="306">
        <v>0</v>
      </c>
      <c r="N37" s="306">
        <v>0</v>
      </c>
      <c r="O37" s="306">
        <v>0</v>
      </c>
      <c r="P37" s="305">
        <v>70000</v>
      </c>
    </row>
    <row r="38" spans="1:922">
      <c r="A38" s="296" t="s">
        <v>123</v>
      </c>
      <c r="B38" s="297"/>
      <c r="C38" s="298"/>
      <c r="D38" s="299" t="s">
        <v>124</v>
      </c>
      <c r="E38" s="300">
        <v>20171601.710000001</v>
      </c>
      <c r="F38" s="301">
        <v>20171601.710000001</v>
      </c>
      <c r="G38" s="301">
        <v>14615166</v>
      </c>
      <c r="H38" s="301">
        <v>803904</v>
      </c>
      <c r="I38" s="301">
        <v>0</v>
      </c>
      <c r="J38" s="300">
        <v>646029.29</v>
      </c>
      <c r="K38" s="301">
        <v>638929.29</v>
      </c>
      <c r="L38" s="301">
        <v>7100</v>
      </c>
      <c r="M38" s="301">
        <v>0</v>
      </c>
      <c r="N38" s="301">
        <v>0</v>
      </c>
      <c r="O38" s="301">
        <v>638929.29</v>
      </c>
      <c r="P38" s="300">
        <v>20817631</v>
      </c>
    </row>
    <row r="39" spans="1:922">
      <c r="A39" s="296" t="s">
        <v>125</v>
      </c>
      <c r="B39" s="297"/>
      <c r="C39" s="298"/>
      <c r="D39" s="299" t="s">
        <v>126</v>
      </c>
      <c r="E39" s="300">
        <v>20171601.710000001</v>
      </c>
      <c r="F39" s="301">
        <v>20171601.710000001</v>
      </c>
      <c r="G39" s="301">
        <v>14615166</v>
      </c>
      <c r="H39" s="301">
        <v>803904</v>
      </c>
      <c r="I39" s="301">
        <v>0</v>
      </c>
      <c r="J39" s="300">
        <v>646029.29</v>
      </c>
      <c r="K39" s="301">
        <v>638929.29</v>
      </c>
      <c r="L39" s="301">
        <v>7100</v>
      </c>
      <c r="M39" s="301">
        <v>0</v>
      </c>
      <c r="N39" s="301">
        <v>0</v>
      </c>
      <c r="O39" s="301">
        <v>638929.29</v>
      </c>
      <c r="P39" s="300">
        <v>20817631</v>
      </c>
    </row>
    <row r="40" spans="1:922" ht="51">
      <c r="A40" s="302" t="s">
        <v>127</v>
      </c>
      <c r="B40" s="302" t="s">
        <v>128</v>
      </c>
      <c r="C40" s="303" t="s">
        <v>129</v>
      </c>
      <c r="D40" s="304" t="s">
        <v>130</v>
      </c>
      <c r="E40" s="305">
        <v>17995286.710000001</v>
      </c>
      <c r="F40" s="306">
        <v>17995286.710000001</v>
      </c>
      <c r="G40" s="306">
        <v>13033465</v>
      </c>
      <c r="H40" s="306">
        <v>703120</v>
      </c>
      <c r="I40" s="306">
        <v>0</v>
      </c>
      <c r="J40" s="305">
        <v>597029.29</v>
      </c>
      <c r="K40" s="306">
        <v>590929.29</v>
      </c>
      <c r="L40" s="306">
        <v>6100</v>
      </c>
      <c r="M40" s="306">
        <v>0</v>
      </c>
      <c r="N40" s="306">
        <v>0</v>
      </c>
      <c r="O40" s="306">
        <v>590929.29</v>
      </c>
      <c r="P40" s="305">
        <v>18592316</v>
      </c>
      <c r="Q40" s="144"/>
    </row>
    <row r="41" spans="1:922">
      <c r="A41" s="302" t="s">
        <v>131</v>
      </c>
      <c r="B41" s="302" t="s">
        <v>132</v>
      </c>
      <c r="C41" s="303" t="s">
        <v>133</v>
      </c>
      <c r="D41" s="304" t="s">
        <v>134</v>
      </c>
      <c r="E41" s="305">
        <v>353530</v>
      </c>
      <c r="F41" s="306">
        <v>353530</v>
      </c>
      <c r="G41" s="306">
        <v>242000</v>
      </c>
      <c r="H41" s="306">
        <v>10160</v>
      </c>
      <c r="I41" s="306">
        <v>0</v>
      </c>
      <c r="J41" s="305">
        <v>0</v>
      </c>
      <c r="K41" s="306">
        <v>0</v>
      </c>
      <c r="L41" s="306">
        <v>0</v>
      </c>
      <c r="M41" s="306">
        <v>0</v>
      </c>
      <c r="N41" s="306">
        <v>0</v>
      </c>
      <c r="O41" s="306">
        <v>0</v>
      </c>
      <c r="P41" s="305">
        <v>353530</v>
      </c>
    </row>
    <row r="42" spans="1:922">
      <c r="A42" s="302" t="s">
        <v>135</v>
      </c>
      <c r="B42" s="302" t="s">
        <v>136</v>
      </c>
      <c r="C42" s="303" t="s">
        <v>133</v>
      </c>
      <c r="D42" s="304" t="s">
        <v>137</v>
      </c>
      <c r="E42" s="305">
        <v>987215</v>
      </c>
      <c r="F42" s="306">
        <v>987215</v>
      </c>
      <c r="G42" s="306">
        <v>716850</v>
      </c>
      <c r="H42" s="306">
        <v>23820</v>
      </c>
      <c r="I42" s="306">
        <v>0</v>
      </c>
      <c r="J42" s="305">
        <v>0</v>
      </c>
      <c r="K42" s="306">
        <v>0</v>
      </c>
      <c r="L42" s="306">
        <v>0</v>
      </c>
      <c r="M42" s="306">
        <v>0</v>
      </c>
      <c r="N42" s="306">
        <v>0</v>
      </c>
      <c r="O42" s="306">
        <v>0</v>
      </c>
      <c r="P42" s="305">
        <v>987215</v>
      </c>
    </row>
    <row r="43" spans="1:922">
      <c r="A43" s="302" t="s">
        <v>138</v>
      </c>
      <c r="B43" s="302" t="s">
        <v>139</v>
      </c>
      <c r="C43" s="303" t="s">
        <v>133</v>
      </c>
      <c r="D43" s="304" t="s">
        <v>140</v>
      </c>
      <c r="E43" s="305">
        <v>1810</v>
      </c>
      <c r="F43" s="306">
        <v>1810</v>
      </c>
      <c r="G43" s="306">
        <v>0</v>
      </c>
      <c r="H43" s="306">
        <v>0</v>
      </c>
      <c r="I43" s="306">
        <v>0</v>
      </c>
      <c r="J43" s="305">
        <v>0</v>
      </c>
      <c r="K43" s="306">
        <v>0</v>
      </c>
      <c r="L43" s="306">
        <v>0</v>
      </c>
      <c r="M43" s="306">
        <v>0</v>
      </c>
      <c r="N43" s="306">
        <v>0</v>
      </c>
      <c r="O43" s="306">
        <v>0</v>
      </c>
      <c r="P43" s="305">
        <v>1810</v>
      </c>
    </row>
    <row r="44" spans="1:922">
      <c r="A44" s="302" t="s">
        <v>141</v>
      </c>
      <c r="B44" s="302" t="s">
        <v>142</v>
      </c>
      <c r="C44" s="303" t="s">
        <v>143</v>
      </c>
      <c r="D44" s="304" t="s">
        <v>144</v>
      </c>
      <c r="E44" s="305">
        <v>825360</v>
      </c>
      <c r="F44" s="306">
        <v>825360</v>
      </c>
      <c r="G44" s="306">
        <v>622851</v>
      </c>
      <c r="H44" s="306">
        <v>66804</v>
      </c>
      <c r="I44" s="306">
        <v>0</v>
      </c>
      <c r="J44" s="305">
        <v>1000</v>
      </c>
      <c r="K44" s="306">
        <v>0</v>
      </c>
      <c r="L44" s="306">
        <v>1000</v>
      </c>
      <c r="M44" s="306">
        <v>0</v>
      </c>
      <c r="N44" s="306">
        <v>0</v>
      </c>
      <c r="O44" s="306">
        <v>0</v>
      </c>
      <c r="P44" s="305">
        <v>826360</v>
      </c>
    </row>
    <row r="45" spans="1:922" s="137" customFormat="1">
      <c r="A45" s="302" t="s">
        <v>145</v>
      </c>
      <c r="B45" s="302" t="s">
        <v>146</v>
      </c>
      <c r="C45" s="303" t="s">
        <v>147</v>
      </c>
      <c r="D45" s="304" t="s">
        <v>148</v>
      </c>
      <c r="E45" s="305">
        <v>8400</v>
      </c>
      <c r="F45" s="306">
        <v>8400</v>
      </c>
      <c r="G45" s="306">
        <v>0</v>
      </c>
      <c r="H45" s="306">
        <v>0</v>
      </c>
      <c r="I45" s="306">
        <v>0</v>
      </c>
      <c r="J45" s="305">
        <v>0</v>
      </c>
      <c r="K45" s="306">
        <v>0</v>
      </c>
      <c r="L45" s="306">
        <v>0</v>
      </c>
      <c r="M45" s="306">
        <v>0</v>
      </c>
      <c r="N45" s="306">
        <v>0</v>
      </c>
      <c r="O45" s="306">
        <v>0</v>
      </c>
      <c r="P45" s="305">
        <v>8400</v>
      </c>
      <c r="Q45" s="138"/>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c r="DP45" s="139"/>
      <c r="DQ45" s="139"/>
      <c r="DR45" s="139"/>
      <c r="DS45" s="139"/>
      <c r="DT45" s="139"/>
      <c r="DU45" s="139"/>
      <c r="DV45" s="139"/>
      <c r="DW45" s="139"/>
      <c r="DX45" s="139"/>
      <c r="DY45" s="139"/>
      <c r="DZ45" s="139"/>
      <c r="EA45" s="139"/>
      <c r="EB45" s="139"/>
      <c r="EC45" s="139"/>
      <c r="ED45" s="139"/>
      <c r="EE45" s="139"/>
      <c r="EF45" s="139"/>
      <c r="EG45" s="139"/>
      <c r="EH45" s="139"/>
      <c r="EI45" s="139"/>
      <c r="EJ45" s="139"/>
      <c r="EK45" s="139"/>
      <c r="EL45" s="139"/>
      <c r="EM45" s="139"/>
      <c r="EN45" s="139"/>
      <c r="EO45" s="139"/>
      <c r="EP45" s="139"/>
      <c r="EQ45" s="139"/>
      <c r="ER45" s="139"/>
      <c r="ES45" s="139"/>
      <c r="ET45" s="139"/>
      <c r="EU45" s="139"/>
      <c r="EV45" s="139"/>
      <c r="EW45" s="139"/>
      <c r="EX45" s="139"/>
      <c r="EY45" s="139"/>
      <c r="EZ45" s="139"/>
      <c r="FA45" s="139"/>
      <c r="FB45" s="139"/>
      <c r="FC45" s="139"/>
      <c r="FD45" s="139"/>
      <c r="FE45" s="139"/>
      <c r="FF45" s="139"/>
      <c r="FG45" s="139"/>
      <c r="FH45" s="139"/>
      <c r="FI45" s="139"/>
      <c r="FJ45" s="139"/>
      <c r="FK45" s="139"/>
      <c r="FL45" s="139"/>
      <c r="FM45" s="139"/>
      <c r="FN45" s="139"/>
      <c r="FO45" s="139"/>
      <c r="FP45" s="139"/>
      <c r="FQ45" s="139"/>
      <c r="FR45" s="139"/>
      <c r="FS45" s="139"/>
      <c r="FT45" s="139"/>
      <c r="FU45" s="139"/>
      <c r="FV45" s="139"/>
      <c r="FW45" s="139"/>
      <c r="FX45" s="139"/>
      <c r="FY45" s="139"/>
      <c r="FZ45" s="139"/>
      <c r="GA45" s="139"/>
      <c r="GB45" s="139"/>
      <c r="GC45" s="139"/>
      <c r="GD45" s="139"/>
      <c r="GE45" s="139"/>
      <c r="GF45" s="139"/>
      <c r="GG45" s="139"/>
      <c r="GH45" s="139"/>
      <c r="GI45" s="139"/>
      <c r="GJ45" s="139"/>
      <c r="GK45" s="139"/>
      <c r="GL45" s="139"/>
      <c r="GM45" s="139"/>
      <c r="GN45" s="139"/>
      <c r="GO45" s="139"/>
      <c r="GP45" s="139"/>
      <c r="GQ45" s="139"/>
      <c r="GR45" s="139"/>
      <c r="GS45" s="139"/>
      <c r="GT45" s="139"/>
      <c r="GU45" s="139"/>
      <c r="GV45" s="139"/>
      <c r="GW45" s="139"/>
      <c r="GX45" s="139"/>
      <c r="GY45" s="139"/>
      <c r="GZ45" s="139"/>
      <c r="HA45" s="139"/>
      <c r="HB45" s="139"/>
      <c r="HC45" s="139"/>
      <c r="HD45" s="139"/>
      <c r="HE45" s="139"/>
      <c r="HF45" s="139"/>
      <c r="HG45" s="139"/>
      <c r="HH45" s="139"/>
      <c r="HI45" s="139"/>
      <c r="HJ45" s="139"/>
      <c r="HK45" s="139"/>
      <c r="HL45" s="139"/>
      <c r="HM45" s="139"/>
      <c r="HN45" s="139"/>
      <c r="HO45" s="139"/>
      <c r="HP45" s="139"/>
      <c r="HQ45" s="139"/>
      <c r="HR45" s="139"/>
      <c r="HS45" s="139"/>
      <c r="HT45" s="139"/>
      <c r="HU45" s="139"/>
      <c r="HV45" s="139"/>
      <c r="HW45" s="139"/>
      <c r="HX45" s="139"/>
      <c r="HY45" s="139"/>
      <c r="HZ45" s="139"/>
      <c r="IA45" s="139"/>
      <c r="IB45" s="139"/>
      <c r="IC45" s="139"/>
      <c r="ID45" s="139"/>
      <c r="IE45" s="139"/>
      <c r="IF45" s="139"/>
      <c r="IG45" s="139"/>
      <c r="IH45" s="139"/>
      <c r="II45" s="139"/>
      <c r="IJ45" s="139"/>
      <c r="IK45" s="139"/>
      <c r="IL45" s="139"/>
      <c r="IM45" s="139"/>
      <c r="IN45" s="139"/>
      <c r="IO45" s="139"/>
      <c r="IP45" s="139"/>
      <c r="IQ45" s="139"/>
      <c r="IR45" s="139"/>
      <c r="IS45" s="139"/>
      <c r="IT45" s="139"/>
      <c r="IU45" s="139"/>
      <c r="IV45" s="139"/>
      <c r="IW45" s="139"/>
      <c r="IX45" s="139"/>
      <c r="IY45" s="139"/>
      <c r="IZ45" s="139"/>
      <c r="JA45" s="139"/>
      <c r="JB45" s="139"/>
      <c r="JC45" s="139"/>
      <c r="JD45" s="139"/>
      <c r="JE45" s="139"/>
      <c r="JF45" s="139"/>
      <c r="JG45" s="139"/>
      <c r="JH45" s="139"/>
      <c r="JI45" s="139"/>
      <c r="JJ45" s="139"/>
      <c r="JK45" s="139"/>
      <c r="JL45" s="139"/>
      <c r="JM45" s="139"/>
      <c r="JN45" s="139"/>
      <c r="JO45" s="139"/>
      <c r="JP45" s="139"/>
      <c r="JQ45" s="139"/>
      <c r="JR45" s="139"/>
      <c r="JS45" s="139"/>
      <c r="JT45" s="139"/>
      <c r="JU45" s="139"/>
      <c r="JV45" s="139"/>
      <c r="JW45" s="139"/>
      <c r="JX45" s="139"/>
      <c r="JY45" s="139"/>
      <c r="JZ45" s="139"/>
      <c r="KA45" s="139"/>
      <c r="KB45" s="139"/>
      <c r="KC45" s="139"/>
      <c r="KD45" s="139"/>
      <c r="KE45" s="139"/>
      <c r="KF45" s="139"/>
      <c r="KG45" s="139"/>
      <c r="KH45" s="139"/>
      <c r="KI45" s="139"/>
      <c r="KJ45" s="139"/>
      <c r="KK45" s="139"/>
      <c r="KL45" s="139"/>
      <c r="KM45" s="139"/>
      <c r="KN45" s="139"/>
      <c r="KO45" s="139"/>
      <c r="KP45" s="139"/>
      <c r="KQ45" s="139"/>
      <c r="KR45" s="139"/>
      <c r="KS45" s="139"/>
      <c r="KT45" s="139"/>
      <c r="KU45" s="139"/>
      <c r="KV45" s="139"/>
      <c r="KW45" s="139"/>
      <c r="KX45" s="139"/>
      <c r="KY45" s="139"/>
      <c r="KZ45" s="139"/>
      <c r="LA45" s="139"/>
      <c r="LB45" s="139"/>
      <c r="LC45" s="139"/>
      <c r="LD45" s="139"/>
      <c r="LE45" s="139"/>
      <c r="LF45" s="139"/>
      <c r="LG45" s="139"/>
      <c r="LH45" s="139"/>
      <c r="LI45" s="139"/>
      <c r="LJ45" s="139"/>
      <c r="LK45" s="139"/>
      <c r="LL45" s="139"/>
      <c r="LM45" s="139"/>
      <c r="LN45" s="139"/>
      <c r="LO45" s="139"/>
      <c r="LP45" s="139"/>
      <c r="LQ45" s="139"/>
      <c r="LR45" s="139"/>
      <c r="LS45" s="139"/>
      <c r="LT45" s="139"/>
      <c r="LU45" s="139"/>
      <c r="LV45" s="139"/>
      <c r="LW45" s="139"/>
      <c r="LX45" s="139"/>
      <c r="LY45" s="139"/>
      <c r="LZ45" s="139"/>
      <c r="MA45" s="139"/>
      <c r="MB45" s="139"/>
      <c r="MC45" s="139"/>
      <c r="MD45" s="139"/>
      <c r="ME45" s="139"/>
      <c r="MF45" s="139"/>
      <c r="MG45" s="139"/>
      <c r="MH45" s="139"/>
      <c r="MI45" s="139"/>
      <c r="MJ45" s="139"/>
      <c r="MK45" s="139"/>
      <c r="ML45" s="139"/>
      <c r="MM45" s="139"/>
      <c r="MN45" s="139"/>
      <c r="MO45" s="139"/>
      <c r="MP45" s="139"/>
      <c r="MQ45" s="139"/>
      <c r="MR45" s="139"/>
      <c r="MS45" s="139"/>
      <c r="MT45" s="139"/>
      <c r="MU45" s="139"/>
      <c r="MV45" s="139"/>
      <c r="MW45" s="139"/>
      <c r="MX45" s="139"/>
      <c r="MY45" s="139"/>
      <c r="MZ45" s="139"/>
      <c r="NA45" s="139"/>
      <c r="NB45" s="139"/>
      <c r="NC45" s="139"/>
      <c r="ND45" s="139"/>
      <c r="NE45" s="139"/>
      <c r="NF45" s="139"/>
      <c r="NG45" s="139"/>
      <c r="NH45" s="139"/>
      <c r="NI45" s="139"/>
      <c r="NJ45" s="139"/>
      <c r="NK45" s="139"/>
      <c r="NL45" s="139"/>
      <c r="NM45" s="139"/>
      <c r="NN45" s="139"/>
      <c r="NO45" s="139"/>
      <c r="NP45" s="139"/>
      <c r="NQ45" s="139"/>
      <c r="NR45" s="139"/>
      <c r="NS45" s="139"/>
      <c r="NT45" s="139"/>
      <c r="NU45" s="139"/>
      <c r="NV45" s="139"/>
      <c r="NW45" s="139"/>
      <c r="NX45" s="139"/>
      <c r="NY45" s="139"/>
      <c r="NZ45" s="139"/>
      <c r="OA45" s="139"/>
      <c r="OB45" s="139"/>
      <c r="OC45" s="139"/>
      <c r="OD45" s="139"/>
      <c r="OE45" s="139"/>
      <c r="OF45" s="139"/>
      <c r="OG45" s="139"/>
      <c r="OH45" s="139"/>
      <c r="OI45" s="139"/>
      <c r="OJ45" s="139"/>
      <c r="OK45" s="139"/>
      <c r="OL45" s="139"/>
      <c r="OM45" s="139"/>
      <c r="ON45" s="139"/>
      <c r="OO45" s="139"/>
      <c r="OP45" s="139"/>
      <c r="OQ45" s="139"/>
      <c r="OR45" s="139"/>
      <c r="OS45" s="139"/>
      <c r="OT45" s="139"/>
      <c r="OU45" s="139"/>
      <c r="OV45" s="139"/>
      <c r="OW45" s="139"/>
      <c r="OX45" s="139"/>
      <c r="OY45" s="139"/>
      <c r="OZ45" s="139"/>
      <c r="PA45" s="139"/>
      <c r="PB45" s="139"/>
      <c r="PC45" s="139"/>
      <c r="PD45" s="139"/>
      <c r="PE45" s="139"/>
      <c r="PF45" s="139"/>
      <c r="PG45" s="139"/>
      <c r="PH45" s="139"/>
      <c r="PI45" s="139"/>
      <c r="PJ45" s="139"/>
      <c r="PK45" s="139"/>
      <c r="PL45" s="139"/>
      <c r="PM45" s="139"/>
      <c r="PN45" s="139"/>
      <c r="PO45" s="139"/>
      <c r="PP45" s="139"/>
      <c r="PQ45" s="139"/>
      <c r="PR45" s="139"/>
      <c r="PS45" s="139"/>
      <c r="PT45" s="139"/>
      <c r="PU45" s="139"/>
      <c r="PV45" s="139"/>
      <c r="PW45" s="139"/>
      <c r="PX45" s="139"/>
      <c r="PY45" s="139"/>
      <c r="PZ45" s="139"/>
      <c r="QA45" s="139"/>
      <c r="QB45" s="139"/>
      <c r="QC45" s="139"/>
      <c r="QD45" s="139"/>
      <c r="QE45" s="139"/>
      <c r="QF45" s="139"/>
      <c r="QG45" s="139"/>
      <c r="QH45" s="139"/>
      <c r="QI45" s="139"/>
      <c r="QJ45" s="139"/>
      <c r="QK45" s="139"/>
      <c r="QL45" s="139"/>
      <c r="QM45" s="139"/>
      <c r="QN45" s="139"/>
      <c r="QO45" s="139"/>
      <c r="QP45" s="139"/>
      <c r="QQ45" s="139"/>
      <c r="QR45" s="139"/>
      <c r="QS45" s="139"/>
      <c r="QT45" s="139"/>
      <c r="QU45" s="139"/>
      <c r="QV45" s="139"/>
      <c r="QW45" s="139"/>
      <c r="QX45" s="139"/>
      <c r="QY45" s="139"/>
      <c r="QZ45" s="139"/>
      <c r="RA45" s="139"/>
      <c r="RB45" s="139"/>
      <c r="RC45" s="139"/>
      <c r="RD45" s="139"/>
      <c r="RE45" s="139"/>
      <c r="RF45" s="139"/>
      <c r="RG45" s="139"/>
      <c r="RH45" s="139"/>
      <c r="RI45" s="139"/>
      <c r="RJ45" s="139"/>
      <c r="RK45" s="139"/>
      <c r="RL45" s="139"/>
      <c r="RM45" s="139"/>
      <c r="RN45" s="139"/>
      <c r="RO45" s="139"/>
      <c r="RP45" s="139"/>
      <c r="RQ45" s="139"/>
      <c r="RR45" s="139"/>
      <c r="RS45" s="139"/>
      <c r="RT45" s="139"/>
      <c r="RU45" s="139"/>
      <c r="RV45" s="139"/>
      <c r="RW45" s="139"/>
      <c r="RX45" s="139"/>
      <c r="RY45" s="139"/>
      <c r="RZ45" s="139"/>
      <c r="SA45" s="139"/>
      <c r="SB45" s="139"/>
      <c r="SC45" s="139"/>
      <c r="SD45" s="139"/>
      <c r="SE45" s="139"/>
      <c r="SF45" s="139"/>
      <c r="SG45" s="139"/>
      <c r="SH45" s="139"/>
      <c r="SI45" s="139"/>
      <c r="SJ45" s="139"/>
      <c r="SK45" s="139"/>
      <c r="SL45" s="139"/>
      <c r="SM45" s="139"/>
      <c r="SN45" s="139"/>
      <c r="SO45" s="139"/>
      <c r="SP45" s="139"/>
      <c r="SQ45" s="139"/>
      <c r="SR45" s="139"/>
      <c r="SS45" s="139"/>
      <c r="ST45" s="139"/>
      <c r="SU45" s="139"/>
      <c r="SV45" s="139"/>
      <c r="SW45" s="139"/>
      <c r="SX45" s="139"/>
      <c r="SY45" s="139"/>
      <c r="SZ45" s="139"/>
      <c r="TA45" s="139"/>
      <c r="TB45" s="139"/>
      <c r="TC45" s="139"/>
      <c r="TD45" s="139"/>
      <c r="TE45" s="139"/>
      <c r="TF45" s="139"/>
      <c r="TG45" s="139"/>
      <c r="TH45" s="139"/>
      <c r="TI45" s="139"/>
      <c r="TJ45" s="139"/>
      <c r="TK45" s="139"/>
      <c r="TL45" s="139"/>
      <c r="TM45" s="139"/>
      <c r="TN45" s="139"/>
      <c r="TO45" s="139"/>
      <c r="TP45" s="139"/>
      <c r="TQ45" s="139"/>
      <c r="TR45" s="139"/>
      <c r="TS45" s="139"/>
      <c r="TT45" s="139"/>
      <c r="TU45" s="139"/>
      <c r="TV45" s="139"/>
      <c r="TW45" s="139"/>
      <c r="TX45" s="139"/>
      <c r="TY45" s="139"/>
      <c r="TZ45" s="139"/>
      <c r="UA45" s="139"/>
      <c r="UB45" s="139"/>
      <c r="UC45" s="139"/>
      <c r="UD45" s="139"/>
      <c r="UE45" s="139"/>
      <c r="UF45" s="139"/>
      <c r="UG45" s="139"/>
      <c r="UH45" s="139"/>
      <c r="UI45" s="139"/>
      <c r="UJ45" s="139"/>
      <c r="UK45" s="139"/>
      <c r="UL45" s="139"/>
      <c r="UM45" s="139"/>
      <c r="UN45" s="139"/>
      <c r="UO45" s="139"/>
      <c r="UP45" s="139"/>
      <c r="UQ45" s="139"/>
      <c r="UR45" s="139"/>
      <c r="US45" s="139"/>
      <c r="UT45" s="139"/>
      <c r="UU45" s="139"/>
      <c r="UV45" s="139"/>
      <c r="UW45" s="139"/>
      <c r="UX45" s="139"/>
      <c r="UY45" s="139"/>
      <c r="UZ45" s="139"/>
      <c r="VA45" s="139"/>
      <c r="VB45" s="139"/>
      <c r="VC45" s="139"/>
      <c r="VD45" s="139"/>
      <c r="VE45" s="139"/>
      <c r="VF45" s="139"/>
      <c r="VG45" s="139"/>
      <c r="VH45" s="139"/>
      <c r="VI45" s="139"/>
      <c r="VJ45" s="139"/>
      <c r="VK45" s="139"/>
      <c r="VL45" s="139"/>
      <c r="VM45" s="139"/>
      <c r="VN45" s="139"/>
      <c r="VO45" s="139"/>
      <c r="VP45" s="139"/>
      <c r="VQ45" s="139"/>
      <c r="VR45" s="139"/>
      <c r="VS45" s="139"/>
      <c r="VT45" s="139"/>
      <c r="VU45" s="139"/>
      <c r="VV45" s="139"/>
      <c r="VW45" s="139"/>
      <c r="VX45" s="139"/>
      <c r="VY45" s="139"/>
      <c r="VZ45" s="139"/>
      <c r="WA45" s="139"/>
      <c r="WB45" s="139"/>
      <c r="WC45" s="139"/>
      <c r="WD45" s="139"/>
      <c r="WE45" s="139"/>
      <c r="WF45" s="139"/>
      <c r="WG45" s="139"/>
      <c r="WH45" s="139"/>
      <c r="WI45" s="139"/>
      <c r="WJ45" s="139"/>
      <c r="WK45" s="139"/>
      <c r="WL45" s="139"/>
      <c r="WM45" s="139"/>
      <c r="WN45" s="139"/>
      <c r="WO45" s="139"/>
      <c r="WP45" s="139"/>
      <c r="WQ45" s="139"/>
      <c r="WR45" s="139"/>
      <c r="WS45" s="139"/>
      <c r="WT45" s="139"/>
      <c r="WU45" s="139"/>
      <c r="WV45" s="139"/>
      <c r="WW45" s="139"/>
      <c r="WX45" s="139"/>
      <c r="WY45" s="139"/>
      <c r="WZ45" s="139"/>
      <c r="XA45" s="139"/>
      <c r="XB45" s="139"/>
      <c r="XC45" s="139"/>
      <c r="XD45" s="139"/>
      <c r="XE45" s="139"/>
      <c r="XF45" s="139"/>
      <c r="XG45" s="139"/>
      <c r="XH45" s="139"/>
      <c r="XI45" s="139"/>
      <c r="XJ45" s="139"/>
      <c r="XK45" s="139"/>
      <c r="XL45" s="139"/>
      <c r="XM45" s="139"/>
      <c r="XN45" s="139"/>
      <c r="XO45" s="139"/>
      <c r="XP45" s="139"/>
      <c r="XQ45" s="139"/>
      <c r="XR45" s="139"/>
      <c r="XS45" s="139"/>
      <c r="XT45" s="139"/>
      <c r="XU45" s="139"/>
      <c r="XV45" s="139"/>
      <c r="XW45" s="139"/>
      <c r="XX45" s="139"/>
      <c r="XY45" s="139"/>
      <c r="XZ45" s="139"/>
      <c r="YA45" s="139"/>
      <c r="YB45" s="139"/>
      <c r="YC45" s="139"/>
      <c r="YD45" s="139"/>
      <c r="YE45" s="139"/>
      <c r="YF45" s="139"/>
      <c r="YG45" s="139"/>
      <c r="YH45" s="139"/>
      <c r="YI45" s="139"/>
      <c r="YJ45" s="139"/>
      <c r="YK45" s="139"/>
      <c r="YL45" s="139"/>
      <c r="YM45" s="139"/>
      <c r="YN45" s="139"/>
      <c r="YO45" s="139"/>
      <c r="YP45" s="139"/>
      <c r="YQ45" s="139"/>
      <c r="YR45" s="139"/>
      <c r="YS45" s="139"/>
      <c r="YT45" s="139"/>
      <c r="YU45" s="139"/>
      <c r="YV45" s="139"/>
      <c r="YW45" s="139"/>
      <c r="YX45" s="139"/>
      <c r="YY45" s="139"/>
      <c r="YZ45" s="139"/>
      <c r="ZA45" s="139"/>
      <c r="ZB45" s="139"/>
      <c r="ZC45" s="139"/>
      <c r="ZD45" s="139"/>
      <c r="ZE45" s="139"/>
      <c r="ZF45" s="139"/>
      <c r="ZG45" s="139"/>
      <c r="ZH45" s="139"/>
      <c r="ZI45" s="139"/>
      <c r="ZJ45" s="139"/>
      <c r="ZK45" s="139"/>
      <c r="ZL45" s="139"/>
      <c r="ZM45" s="139"/>
      <c r="ZN45" s="139"/>
      <c r="ZO45" s="139"/>
      <c r="ZP45" s="139"/>
      <c r="ZQ45" s="139"/>
      <c r="ZR45" s="139"/>
      <c r="ZS45" s="139"/>
      <c r="ZT45" s="139"/>
      <c r="ZU45" s="139"/>
      <c r="ZV45" s="139"/>
      <c r="ZW45" s="139"/>
      <c r="ZX45" s="139"/>
      <c r="ZY45" s="139"/>
      <c r="ZZ45" s="139"/>
      <c r="AAA45" s="139"/>
      <c r="AAB45" s="139"/>
      <c r="AAC45" s="139"/>
      <c r="AAD45" s="139"/>
      <c r="AAE45" s="139"/>
      <c r="AAF45" s="139"/>
      <c r="AAG45" s="139"/>
      <c r="AAH45" s="139"/>
      <c r="AAI45" s="139"/>
      <c r="AAJ45" s="139"/>
      <c r="AAK45" s="139"/>
      <c r="AAL45" s="139"/>
      <c r="AAM45" s="139"/>
      <c r="AAN45" s="139"/>
      <c r="AAO45" s="139"/>
      <c r="AAP45" s="139"/>
      <c r="AAQ45" s="139"/>
      <c r="AAR45" s="139"/>
      <c r="AAS45" s="139"/>
      <c r="AAT45" s="139"/>
      <c r="AAU45" s="139"/>
      <c r="AAV45" s="139"/>
      <c r="AAW45" s="139"/>
      <c r="AAX45" s="139"/>
      <c r="AAY45" s="139"/>
      <c r="AAZ45" s="139"/>
      <c r="ABA45" s="139"/>
      <c r="ABB45" s="139"/>
      <c r="ABC45" s="139"/>
      <c r="ABD45" s="139"/>
      <c r="ABE45" s="139"/>
      <c r="ABF45" s="139"/>
      <c r="ABG45" s="139"/>
      <c r="ABH45" s="139"/>
      <c r="ABI45" s="139"/>
      <c r="ABJ45" s="139"/>
      <c r="ABK45" s="139"/>
      <c r="ABL45" s="139"/>
      <c r="ABM45" s="139"/>
      <c r="ABN45" s="139"/>
      <c r="ABO45" s="139"/>
      <c r="ABP45" s="139"/>
      <c r="ABQ45" s="139"/>
      <c r="ABR45" s="139"/>
      <c r="ABS45" s="139"/>
      <c r="ABT45" s="139"/>
      <c r="ABU45" s="139"/>
      <c r="ABV45" s="139"/>
      <c r="ABW45" s="139"/>
      <c r="ABX45" s="139"/>
      <c r="ABY45" s="139"/>
      <c r="ABZ45" s="139"/>
      <c r="ACA45" s="139"/>
      <c r="ACB45" s="139"/>
      <c r="ACC45" s="139"/>
      <c r="ACD45" s="139"/>
      <c r="ACE45" s="139"/>
      <c r="ACF45" s="139"/>
      <c r="ACG45" s="139"/>
      <c r="ACH45" s="139"/>
      <c r="ACI45" s="139"/>
      <c r="ACJ45" s="139"/>
      <c r="ACK45" s="139"/>
      <c r="ACL45" s="139"/>
      <c r="ACM45" s="139"/>
      <c r="ACN45" s="139"/>
      <c r="ACO45" s="139"/>
      <c r="ACP45" s="139"/>
      <c r="ACQ45" s="139"/>
      <c r="ACR45" s="139"/>
      <c r="ACS45" s="139"/>
      <c r="ACT45" s="139"/>
      <c r="ACU45" s="139"/>
      <c r="ACV45" s="139"/>
      <c r="ACW45" s="139"/>
      <c r="ACX45" s="139"/>
      <c r="ACY45" s="139"/>
      <c r="ACZ45" s="139"/>
      <c r="ADA45" s="139"/>
      <c r="ADB45" s="139"/>
      <c r="ADC45" s="139"/>
      <c r="ADD45" s="139"/>
      <c r="ADE45" s="139"/>
      <c r="ADF45" s="139"/>
      <c r="ADG45" s="139"/>
      <c r="ADH45" s="139"/>
      <c r="ADI45" s="139"/>
      <c r="ADJ45" s="139"/>
      <c r="ADK45" s="139"/>
      <c r="ADL45" s="139"/>
      <c r="ADM45" s="139"/>
      <c r="ADN45" s="139"/>
      <c r="ADO45" s="139"/>
      <c r="ADP45" s="139"/>
      <c r="ADQ45" s="139"/>
      <c r="ADR45" s="139"/>
      <c r="ADS45" s="139"/>
      <c r="ADT45" s="139"/>
      <c r="ADU45" s="139"/>
      <c r="ADV45" s="139"/>
      <c r="ADW45" s="139"/>
      <c r="ADX45" s="139"/>
      <c r="ADY45" s="139"/>
      <c r="ADZ45" s="139"/>
      <c r="AEA45" s="139"/>
      <c r="AEB45" s="139"/>
      <c r="AEC45" s="139"/>
      <c r="AED45" s="139"/>
      <c r="AEE45" s="139"/>
      <c r="AEF45" s="139"/>
      <c r="AEG45" s="139"/>
      <c r="AEH45" s="139"/>
      <c r="AEI45" s="139"/>
      <c r="AEJ45" s="139"/>
      <c r="AEK45" s="139"/>
      <c r="AEL45" s="139"/>
      <c r="AEM45" s="139"/>
      <c r="AEN45" s="139"/>
      <c r="AEO45" s="139"/>
      <c r="AEP45" s="139"/>
      <c r="AEQ45" s="139"/>
      <c r="AER45" s="139"/>
      <c r="AES45" s="139"/>
      <c r="AET45" s="139"/>
      <c r="AEU45" s="139"/>
      <c r="AEV45" s="139"/>
      <c r="AEW45" s="139"/>
      <c r="AEX45" s="139"/>
      <c r="AEY45" s="139"/>
      <c r="AEZ45" s="139"/>
      <c r="AFA45" s="139"/>
      <c r="AFB45" s="139"/>
      <c r="AFC45" s="139"/>
      <c r="AFD45" s="139"/>
      <c r="AFE45" s="139"/>
      <c r="AFF45" s="139"/>
      <c r="AFG45" s="139"/>
      <c r="AFH45" s="139"/>
      <c r="AFI45" s="139"/>
      <c r="AFJ45" s="139"/>
      <c r="AFK45" s="139"/>
      <c r="AFL45" s="139"/>
      <c r="AFM45" s="139"/>
      <c r="AFN45" s="139"/>
      <c r="AFO45" s="139"/>
      <c r="AFP45" s="139"/>
      <c r="AFQ45" s="139"/>
      <c r="AFR45" s="139"/>
      <c r="AFS45" s="139"/>
      <c r="AFT45" s="139"/>
      <c r="AFU45" s="139"/>
      <c r="AFV45" s="139"/>
      <c r="AFW45" s="139"/>
      <c r="AFX45" s="139"/>
      <c r="AFY45" s="139"/>
      <c r="AFZ45" s="139"/>
      <c r="AGA45" s="139"/>
      <c r="AGB45" s="139"/>
      <c r="AGC45" s="139"/>
      <c r="AGD45" s="139"/>
      <c r="AGE45" s="139"/>
      <c r="AGF45" s="139"/>
      <c r="AGG45" s="139"/>
      <c r="AGH45" s="139"/>
      <c r="AGI45" s="139"/>
      <c r="AGJ45" s="139"/>
      <c r="AGK45" s="139"/>
      <c r="AGL45" s="139"/>
      <c r="AGM45" s="139"/>
      <c r="AGN45" s="139"/>
      <c r="AGO45" s="139"/>
      <c r="AGP45" s="139"/>
      <c r="AGQ45" s="139"/>
      <c r="AGR45" s="139"/>
      <c r="AGS45" s="139"/>
      <c r="AGT45" s="139"/>
      <c r="AGU45" s="139"/>
      <c r="AGV45" s="139"/>
      <c r="AGW45" s="139"/>
      <c r="AGX45" s="139"/>
      <c r="AGY45" s="139"/>
      <c r="AGZ45" s="139"/>
      <c r="AHA45" s="139"/>
      <c r="AHB45" s="139"/>
      <c r="AHC45" s="139"/>
      <c r="AHD45" s="139"/>
      <c r="AHE45" s="139"/>
      <c r="AHF45" s="139"/>
      <c r="AHG45" s="139"/>
      <c r="AHH45" s="139"/>
      <c r="AHI45" s="139"/>
      <c r="AHJ45" s="139"/>
      <c r="AHK45" s="139"/>
      <c r="AHL45" s="139"/>
      <c r="AHM45" s="139"/>
      <c r="AHN45" s="139"/>
      <c r="AHO45" s="139"/>
      <c r="AHP45" s="139"/>
      <c r="AHQ45" s="139"/>
      <c r="AHR45" s="139"/>
      <c r="AHS45" s="139"/>
      <c r="AHT45" s="139"/>
      <c r="AHU45" s="139"/>
      <c r="AHV45" s="139"/>
      <c r="AHW45" s="139"/>
      <c r="AHX45" s="139"/>
      <c r="AHY45" s="139"/>
      <c r="AHZ45" s="139"/>
      <c r="AIA45" s="139"/>
      <c r="AIB45" s="139"/>
      <c r="AIC45" s="139"/>
      <c r="AID45" s="139"/>
      <c r="AIE45" s="139"/>
      <c r="AIF45" s="139"/>
      <c r="AIG45" s="139"/>
      <c r="AIH45" s="139"/>
      <c r="AII45" s="139"/>
      <c r="AIJ45" s="139"/>
      <c r="AIK45" s="139"/>
      <c r="AIL45" s="139"/>
    </row>
    <row r="46" spans="1:922" s="137" customFormat="1" ht="38.25">
      <c r="A46" s="302" t="s">
        <v>384</v>
      </c>
      <c r="B46" s="302" t="s">
        <v>356</v>
      </c>
      <c r="C46" s="303" t="s">
        <v>357</v>
      </c>
      <c r="D46" s="304" t="s">
        <v>358</v>
      </c>
      <c r="E46" s="305">
        <v>0</v>
      </c>
      <c r="F46" s="306">
        <v>0</v>
      </c>
      <c r="G46" s="306">
        <v>0</v>
      </c>
      <c r="H46" s="306">
        <v>0</v>
      </c>
      <c r="I46" s="306">
        <v>0</v>
      </c>
      <c r="J46" s="305">
        <v>48000</v>
      </c>
      <c r="K46" s="306">
        <v>48000</v>
      </c>
      <c r="L46" s="306">
        <v>0</v>
      </c>
      <c r="M46" s="306">
        <v>0</v>
      </c>
      <c r="N46" s="306">
        <v>0</v>
      </c>
      <c r="O46" s="306">
        <v>48000</v>
      </c>
      <c r="P46" s="305">
        <v>48000</v>
      </c>
      <c r="Q46" s="144"/>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c r="DJ46" s="139"/>
      <c r="DK46" s="139"/>
      <c r="DL46" s="139"/>
      <c r="DM46" s="139"/>
      <c r="DN46" s="139"/>
      <c r="DO46" s="139"/>
      <c r="DP46" s="139"/>
      <c r="DQ46" s="139"/>
      <c r="DR46" s="139"/>
      <c r="DS46" s="139"/>
      <c r="DT46" s="139"/>
      <c r="DU46" s="139"/>
      <c r="DV46" s="139"/>
      <c r="DW46" s="139"/>
      <c r="DX46" s="139"/>
      <c r="DY46" s="139"/>
      <c r="DZ46" s="139"/>
      <c r="EA46" s="139"/>
      <c r="EB46" s="139"/>
      <c r="EC46" s="139"/>
      <c r="ED46" s="139"/>
      <c r="EE46" s="139"/>
      <c r="EF46" s="139"/>
      <c r="EG46" s="139"/>
      <c r="EH46" s="139"/>
      <c r="EI46" s="139"/>
      <c r="EJ46" s="139"/>
      <c r="EK46" s="139"/>
      <c r="EL46" s="139"/>
      <c r="EM46" s="139"/>
      <c r="EN46" s="139"/>
      <c r="EO46" s="139"/>
      <c r="EP46" s="139"/>
      <c r="EQ46" s="139"/>
      <c r="ER46" s="139"/>
      <c r="ES46" s="139"/>
      <c r="ET46" s="139"/>
      <c r="EU46" s="139"/>
      <c r="EV46" s="139"/>
      <c r="EW46" s="139"/>
      <c r="EX46" s="139"/>
      <c r="EY46" s="139"/>
      <c r="EZ46" s="139"/>
      <c r="FA46" s="139"/>
      <c r="FB46" s="139"/>
      <c r="FC46" s="139"/>
      <c r="FD46" s="139"/>
      <c r="FE46" s="139"/>
      <c r="FF46" s="139"/>
      <c r="FG46" s="139"/>
      <c r="FH46" s="139"/>
      <c r="FI46" s="139"/>
      <c r="FJ46" s="139"/>
      <c r="FK46" s="139"/>
      <c r="FL46" s="139"/>
      <c r="FM46" s="139"/>
      <c r="FN46" s="139"/>
      <c r="FO46" s="139"/>
      <c r="FP46" s="139"/>
      <c r="FQ46" s="139"/>
      <c r="FR46" s="139"/>
      <c r="FS46" s="139"/>
      <c r="FT46" s="139"/>
      <c r="FU46" s="139"/>
      <c r="FV46" s="139"/>
      <c r="FW46" s="139"/>
      <c r="FX46" s="139"/>
      <c r="FY46" s="139"/>
      <c r="FZ46" s="139"/>
      <c r="GA46" s="139"/>
      <c r="GB46" s="139"/>
      <c r="GC46" s="139"/>
      <c r="GD46" s="139"/>
      <c r="GE46" s="139"/>
      <c r="GF46" s="139"/>
      <c r="GG46" s="139"/>
      <c r="GH46" s="139"/>
      <c r="GI46" s="139"/>
      <c r="GJ46" s="139"/>
      <c r="GK46" s="139"/>
      <c r="GL46" s="139"/>
      <c r="GM46" s="139"/>
      <c r="GN46" s="139"/>
      <c r="GO46" s="139"/>
      <c r="GP46" s="139"/>
      <c r="GQ46" s="139"/>
      <c r="GR46" s="139"/>
      <c r="GS46" s="139"/>
      <c r="GT46" s="139"/>
      <c r="GU46" s="139"/>
      <c r="GV46" s="139"/>
      <c r="GW46" s="139"/>
      <c r="GX46" s="139"/>
      <c r="GY46" s="139"/>
      <c r="GZ46" s="139"/>
      <c r="HA46" s="139"/>
      <c r="HB46" s="139"/>
      <c r="HC46" s="139"/>
      <c r="HD46" s="139"/>
      <c r="HE46" s="139"/>
      <c r="HF46" s="139"/>
      <c r="HG46" s="139"/>
      <c r="HH46" s="139"/>
      <c r="HI46" s="139"/>
      <c r="HJ46" s="139"/>
      <c r="HK46" s="139"/>
      <c r="HL46" s="139"/>
      <c r="HM46" s="139"/>
      <c r="HN46" s="139"/>
      <c r="HO46" s="139"/>
      <c r="HP46" s="139"/>
      <c r="HQ46" s="139"/>
      <c r="HR46" s="139"/>
      <c r="HS46" s="139"/>
      <c r="HT46" s="139"/>
      <c r="HU46" s="139"/>
      <c r="HV46" s="139"/>
      <c r="HW46" s="139"/>
      <c r="HX46" s="139"/>
      <c r="HY46" s="139"/>
      <c r="HZ46" s="139"/>
      <c r="IA46" s="139"/>
      <c r="IB46" s="139"/>
      <c r="IC46" s="139"/>
      <c r="ID46" s="139"/>
      <c r="IE46" s="139"/>
      <c r="IF46" s="139"/>
      <c r="IG46" s="139"/>
      <c r="IH46" s="139"/>
      <c r="II46" s="139"/>
      <c r="IJ46" s="139"/>
      <c r="IK46" s="139"/>
      <c r="IL46" s="139"/>
      <c r="IM46" s="139"/>
      <c r="IN46" s="139"/>
      <c r="IO46" s="139"/>
      <c r="IP46" s="139"/>
      <c r="IQ46" s="139"/>
      <c r="IR46" s="139"/>
      <c r="IS46" s="139"/>
      <c r="IT46" s="139"/>
      <c r="IU46" s="139"/>
      <c r="IV46" s="139"/>
      <c r="IW46" s="139"/>
      <c r="IX46" s="139"/>
      <c r="IY46" s="139"/>
      <c r="IZ46" s="139"/>
      <c r="JA46" s="139"/>
      <c r="JB46" s="139"/>
      <c r="JC46" s="139"/>
      <c r="JD46" s="139"/>
      <c r="JE46" s="139"/>
      <c r="JF46" s="139"/>
      <c r="JG46" s="139"/>
      <c r="JH46" s="139"/>
      <c r="JI46" s="139"/>
      <c r="JJ46" s="139"/>
      <c r="JK46" s="139"/>
      <c r="JL46" s="139"/>
      <c r="JM46" s="139"/>
      <c r="JN46" s="139"/>
      <c r="JO46" s="139"/>
      <c r="JP46" s="139"/>
      <c r="JQ46" s="139"/>
      <c r="JR46" s="139"/>
      <c r="JS46" s="139"/>
      <c r="JT46" s="139"/>
      <c r="JU46" s="139"/>
      <c r="JV46" s="139"/>
      <c r="JW46" s="139"/>
      <c r="JX46" s="139"/>
      <c r="JY46" s="139"/>
      <c r="JZ46" s="139"/>
      <c r="KA46" s="139"/>
      <c r="KB46" s="139"/>
      <c r="KC46" s="139"/>
      <c r="KD46" s="139"/>
      <c r="KE46" s="139"/>
      <c r="KF46" s="139"/>
      <c r="KG46" s="139"/>
      <c r="KH46" s="139"/>
      <c r="KI46" s="139"/>
      <c r="KJ46" s="139"/>
      <c r="KK46" s="139"/>
      <c r="KL46" s="139"/>
      <c r="KM46" s="139"/>
      <c r="KN46" s="139"/>
      <c r="KO46" s="139"/>
      <c r="KP46" s="139"/>
      <c r="KQ46" s="139"/>
      <c r="KR46" s="139"/>
      <c r="KS46" s="139"/>
      <c r="KT46" s="139"/>
      <c r="KU46" s="139"/>
      <c r="KV46" s="139"/>
      <c r="KW46" s="139"/>
      <c r="KX46" s="139"/>
      <c r="KY46" s="139"/>
      <c r="KZ46" s="139"/>
      <c r="LA46" s="139"/>
      <c r="LB46" s="139"/>
      <c r="LC46" s="139"/>
      <c r="LD46" s="139"/>
      <c r="LE46" s="139"/>
      <c r="LF46" s="139"/>
      <c r="LG46" s="139"/>
      <c r="LH46" s="139"/>
      <c r="LI46" s="139"/>
      <c r="LJ46" s="139"/>
      <c r="LK46" s="139"/>
      <c r="LL46" s="139"/>
      <c r="LM46" s="139"/>
      <c r="LN46" s="139"/>
      <c r="LO46" s="139"/>
      <c r="LP46" s="139"/>
      <c r="LQ46" s="139"/>
      <c r="LR46" s="139"/>
      <c r="LS46" s="139"/>
      <c r="LT46" s="139"/>
      <c r="LU46" s="139"/>
      <c r="LV46" s="139"/>
      <c r="LW46" s="139"/>
      <c r="LX46" s="139"/>
      <c r="LY46" s="139"/>
      <c r="LZ46" s="139"/>
      <c r="MA46" s="139"/>
      <c r="MB46" s="139"/>
      <c r="MC46" s="139"/>
      <c r="MD46" s="139"/>
      <c r="ME46" s="139"/>
      <c r="MF46" s="139"/>
      <c r="MG46" s="139"/>
      <c r="MH46" s="139"/>
      <c r="MI46" s="139"/>
      <c r="MJ46" s="139"/>
      <c r="MK46" s="139"/>
      <c r="ML46" s="139"/>
      <c r="MM46" s="139"/>
      <c r="MN46" s="139"/>
      <c r="MO46" s="139"/>
      <c r="MP46" s="139"/>
      <c r="MQ46" s="139"/>
      <c r="MR46" s="139"/>
      <c r="MS46" s="139"/>
      <c r="MT46" s="139"/>
      <c r="MU46" s="139"/>
      <c r="MV46" s="139"/>
      <c r="MW46" s="139"/>
      <c r="MX46" s="139"/>
      <c r="MY46" s="139"/>
      <c r="MZ46" s="139"/>
      <c r="NA46" s="139"/>
      <c r="NB46" s="139"/>
      <c r="NC46" s="139"/>
      <c r="ND46" s="139"/>
      <c r="NE46" s="139"/>
      <c r="NF46" s="139"/>
      <c r="NG46" s="139"/>
      <c r="NH46" s="139"/>
      <c r="NI46" s="139"/>
      <c r="NJ46" s="139"/>
      <c r="NK46" s="139"/>
      <c r="NL46" s="139"/>
      <c r="NM46" s="139"/>
      <c r="NN46" s="139"/>
      <c r="NO46" s="139"/>
      <c r="NP46" s="139"/>
      <c r="NQ46" s="139"/>
      <c r="NR46" s="139"/>
      <c r="NS46" s="139"/>
      <c r="NT46" s="139"/>
      <c r="NU46" s="139"/>
      <c r="NV46" s="139"/>
      <c r="NW46" s="139"/>
      <c r="NX46" s="139"/>
      <c r="NY46" s="139"/>
      <c r="NZ46" s="139"/>
      <c r="OA46" s="139"/>
      <c r="OB46" s="139"/>
      <c r="OC46" s="139"/>
      <c r="OD46" s="139"/>
      <c r="OE46" s="139"/>
      <c r="OF46" s="139"/>
      <c r="OG46" s="139"/>
      <c r="OH46" s="139"/>
      <c r="OI46" s="139"/>
      <c r="OJ46" s="139"/>
      <c r="OK46" s="139"/>
      <c r="OL46" s="139"/>
      <c r="OM46" s="139"/>
      <c r="ON46" s="139"/>
      <c r="OO46" s="139"/>
      <c r="OP46" s="139"/>
      <c r="OQ46" s="139"/>
      <c r="OR46" s="139"/>
      <c r="OS46" s="139"/>
      <c r="OT46" s="139"/>
      <c r="OU46" s="139"/>
      <c r="OV46" s="139"/>
      <c r="OW46" s="139"/>
      <c r="OX46" s="139"/>
      <c r="OY46" s="139"/>
      <c r="OZ46" s="139"/>
      <c r="PA46" s="139"/>
      <c r="PB46" s="139"/>
      <c r="PC46" s="139"/>
      <c r="PD46" s="139"/>
      <c r="PE46" s="139"/>
      <c r="PF46" s="139"/>
      <c r="PG46" s="139"/>
      <c r="PH46" s="139"/>
      <c r="PI46" s="139"/>
      <c r="PJ46" s="139"/>
      <c r="PK46" s="139"/>
      <c r="PL46" s="139"/>
      <c r="PM46" s="139"/>
      <c r="PN46" s="139"/>
      <c r="PO46" s="139"/>
      <c r="PP46" s="139"/>
      <c r="PQ46" s="139"/>
      <c r="PR46" s="139"/>
      <c r="PS46" s="139"/>
      <c r="PT46" s="139"/>
      <c r="PU46" s="139"/>
      <c r="PV46" s="139"/>
      <c r="PW46" s="139"/>
      <c r="PX46" s="139"/>
      <c r="PY46" s="139"/>
      <c r="PZ46" s="139"/>
      <c r="QA46" s="139"/>
      <c r="QB46" s="139"/>
      <c r="QC46" s="139"/>
      <c r="QD46" s="139"/>
      <c r="QE46" s="139"/>
      <c r="QF46" s="139"/>
      <c r="QG46" s="139"/>
      <c r="QH46" s="139"/>
      <c r="QI46" s="139"/>
      <c r="QJ46" s="139"/>
      <c r="QK46" s="139"/>
      <c r="QL46" s="139"/>
      <c r="QM46" s="139"/>
      <c r="QN46" s="139"/>
      <c r="QO46" s="139"/>
      <c r="QP46" s="139"/>
      <c r="QQ46" s="139"/>
      <c r="QR46" s="139"/>
      <c r="QS46" s="139"/>
      <c r="QT46" s="139"/>
      <c r="QU46" s="139"/>
      <c r="QV46" s="139"/>
      <c r="QW46" s="139"/>
      <c r="QX46" s="139"/>
      <c r="QY46" s="139"/>
      <c r="QZ46" s="139"/>
      <c r="RA46" s="139"/>
      <c r="RB46" s="139"/>
      <c r="RC46" s="139"/>
      <c r="RD46" s="139"/>
      <c r="RE46" s="139"/>
      <c r="RF46" s="139"/>
      <c r="RG46" s="139"/>
      <c r="RH46" s="139"/>
      <c r="RI46" s="139"/>
      <c r="RJ46" s="139"/>
      <c r="RK46" s="139"/>
      <c r="RL46" s="139"/>
      <c r="RM46" s="139"/>
      <c r="RN46" s="139"/>
      <c r="RO46" s="139"/>
      <c r="RP46" s="139"/>
      <c r="RQ46" s="139"/>
      <c r="RR46" s="139"/>
      <c r="RS46" s="139"/>
      <c r="RT46" s="139"/>
      <c r="RU46" s="139"/>
      <c r="RV46" s="139"/>
      <c r="RW46" s="139"/>
      <c r="RX46" s="139"/>
      <c r="RY46" s="139"/>
      <c r="RZ46" s="139"/>
      <c r="SA46" s="139"/>
      <c r="SB46" s="139"/>
      <c r="SC46" s="139"/>
      <c r="SD46" s="139"/>
      <c r="SE46" s="139"/>
      <c r="SF46" s="139"/>
      <c r="SG46" s="139"/>
      <c r="SH46" s="139"/>
      <c r="SI46" s="139"/>
      <c r="SJ46" s="139"/>
      <c r="SK46" s="139"/>
      <c r="SL46" s="139"/>
      <c r="SM46" s="139"/>
      <c r="SN46" s="139"/>
      <c r="SO46" s="139"/>
      <c r="SP46" s="139"/>
      <c r="SQ46" s="139"/>
      <c r="SR46" s="139"/>
      <c r="SS46" s="139"/>
      <c r="ST46" s="139"/>
      <c r="SU46" s="139"/>
      <c r="SV46" s="139"/>
      <c r="SW46" s="139"/>
      <c r="SX46" s="139"/>
      <c r="SY46" s="139"/>
      <c r="SZ46" s="139"/>
      <c r="TA46" s="139"/>
      <c r="TB46" s="139"/>
      <c r="TC46" s="139"/>
      <c r="TD46" s="139"/>
      <c r="TE46" s="139"/>
      <c r="TF46" s="139"/>
      <c r="TG46" s="139"/>
      <c r="TH46" s="139"/>
      <c r="TI46" s="139"/>
      <c r="TJ46" s="139"/>
      <c r="TK46" s="139"/>
      <c r="TL46" s="139"/>
      <c r="TM46" s="139"/>
      <c r="TN46" s="139"/>
      <c r="TO46" s="139"/>
      <c r="TP46" s="139"/>
      <c r="TQ46" s="139"/>
      <c r="TR46" s="139"/>
      <c r="TS46" s="139"/>
      <c r="TT46" s="139"/>
      <c r="TU46" s="139"/>
      <c r="TV46" s="139"/>
      <c r="TW46" s="139"/>
      <c r="TX46" s="139"/>
      <c r="TY46" s="139"/>
      <c r="TZ46" s="139"/>
      <c r="UA46" s="139"/>
      <c r="UB46" s="139"/>
      <c r="UC46" s="139"/>
      <c r="UD46" s="139"/>
      <c r="UE46" s="139"/>
      <c r="UF46" s="139"/>
      <c r="UG46" s="139"/>
      <c r="UH46" s="139"/>
      <c r="UI46" s="139"/>
      <c r="UJ46" s="139"/>
      <c r="UK46" s="139"/>
      <c r="UL46" s="139"/>
      <c r="UM46" s="139"/>
      <c r="UN46" s="139"/>
      <c r="UO46" s="139"/>
      <c r="UP46" s="139"/>
      <c r="UQ46" s="139"/>
      <c r="UR46" s="139"/>
      <c r="US46" s="139"/>
      <c r="UT46" s="139"/>
      <c r="UU46" s="139"/>
      <c r="UV46" s="139"/>
      <c r="UW46" s="139"/>
      <c r="UX46" s="139"/>
      <c r="UY46" s="139"/>
      <c r="UZ46" s="139"/>
      <c r="VA46" s="139"/>
      <c r="VB46" s="139"/>
      <c r="VC46" s="139"/>
      <c r="VD46" s="139"/>
      <c r="VE46" s="139"/>
      <c r="VF46" s="139"/>
      <c r="VG46" s="139"/>
      <c r="VH46" s="139"/>
      <c r="VI46" s="139"/>
      <c r="VJ46" s="139"/>
      <c r="VK46" s="139"/>
      <c r="VL46" s="139"/>
      <c r="VM46" s="139"/>
      <c r="VN46" s="139"/>
      <c r="VO46" s="139"/>
      <c r="VP46" s="139"/>
      <c r="VQ46" s="139"/>
      <c r="VR46" s="139"/>
      <c r="VS46" s="139"/>
      <c r="VT46" s="139"/>
      <c r="VU46" s="139"/>
      <c r="VV46" s="139"/>
      <c r="VW46" s="139"/>
      <c r="VX46" s="139"/>
      <c r="VY46" s="139"/>
      <c r="VZ46" s="139"/>
      <c r="WA46" s="139"/>
      <c r="WB46" s="139"/>
      <c r="WC46" s="139"/>
      <c r="WD46" s="139"/>
      <c r="WE46" s="139"/>
      <c r="WF46" s="139"/>
      <c r="WG46" s="139"/>
      <c r="WH46" s="139"/>
      <c r="WI46" s="139"/>
      <c r="WJ46" s="139"/>
      <c r="WK46" s="139"/>
      <c r="WL46" s="139"/>
      <c r="WM46" s="139"/>
      <c r="WN46" s="139"/>
      <c r="WO46" s="139"/>
      <c r="WP46" s="139"/>
      <c r="WQ46" s="139"/>
      <c r="WR46" s="139"/>
      <c r="WS46" s="139"/>
      <c r="WT46" s="139"/>
      <c r="WU46" s="139"/>
      <c r="WV46" s="139"/>
      <c r="WW46" s="139"/>
      <c r="WX46" s="139"/>
      <c r="WY46" s="139"/>
      <c r="WZ46" s="139"/>
      <c r="XA46" s="139"/>
      <c r="XB46" s="139"/>
      <c r="XC46" s="139"/>
      <c r="XD46" s="139"/>
      <c r="XE46" s="139"/>
      <c r="XF46" s="139"/>
      <c r="XG46" s="139"/>
      <c r="XH46" s="139"/>
      <c r="XI46" s="139"/>
      <c r="XJ46" s="139"/>
      <c r="XK46" s="139"/>
      <c r="XL46" s="139"/>
      <c r="XM46" s="139"/>
      <c r="XN46" s="139"/>
      <c r="XO46" s="139"/>
      <c r="XP46" s="139"/>
      <c r="XQ46" s="139"/>
      <c r="XR46" s="139"/>
      <c r="XS46" s="139"/>
      <c r="XT46" s="139"/>
      <c r="XU46" s="139"/>
      <c r="XV46" s="139"/>
      <c r="XW46" s="139"/>
      <c r="XX46" s="139"/>
      <c r="XY46" s="139"/>
      <c r="XZ46" s="139"/>
      <c r="YA46" s="139"/>
      <c r="YB46" s="139"/>
      <c r="YC46" s="139"/>
      <c r="YD46" s="139"/>
      <c r="YE46" s="139"/>
      <c r="YF46" s="139"/>
      <c r="YG46" s="139"/>
      <c r="YH46" s="139"/>
      <c r="YI46" s="139"/>
      <c r="YJ46" s="139"/>
      <c r="YK46" s="139"/>
      <c r="YL46" s="139"/>
      <c r="YM46" s="139"/>
      <c r="YN46" s="139"/>
      <c r="YO46" s="139"/>
      <c r="YP46" s="139"/>
      <c r="YQ46" s="139"/>
      <c r="YR46" s="139"/>
      <c r="YS46" s="139"/>
      <c r="YT46" s="139"/>
      <c r="YU46" s="139"/>
      <c r="YV46" s="139"/>
      <c r="YW46" s="139"/>
      <c r="YX46" s="139"/>
      <c r="YY46" s="139"/>
      <c r="YZ46" s="139"/>
      <c r="ZA46" s="139"/>
      <c r="ZB46" s="139"/>
      <c r="ZC46" s="139"/>
      <c r="ZD46" s="139"/>
      <c r="ZE46" s="139"/>
      <c r="ZF46" s="139"/>
      <c r="ZG46" s="139"/>
      <c r="ZH46" s="139"/>
      <c r="ZI46" s="139"/>
      <c r="ZJ46" s="139"/>
      <c r="ZK46" s="139"/>
      <c r="ZL46" s="139"/>
      <c r="ZM46" s="139"/>
      <c r="ZN46" s="139"/>
      <c r="ZO46" s="139"/>
      <c r="ZP46" s="139"/>
      <c r="ZQ46" s="139"/>
      <c r="ZR46" s="139"/>
      <c r="ZS46" s="139"/>
      <c r="ZT46" s="139"/>
      <c r="ZU46" s="139"/>
      <c r="ZV46" s="139"/>
      <c r="ZW46" s="139"/>
      <c r="ZX46" s="139"/>
      <c r="ZY46" s="139"/>
      <c r="ZZ46" s="139"/>
      <c r="AAA46" s="139"/>
      <c r="AAB46" s="139"/>
      <c r="AAC46" s="139"/>
      <c r="AAD46" s="139"/>
      <c r="AAE46" s="139"/>
      <c r="AAF46" s="139"/>
      <c r="AAG46" s="139"/>
      <c r="AAH46" s="139"/>
      <c r="AAI46" s="139"/>
      <c r="AAJ46" s="139"/>
      <c r="AAK46" s="139"/>
      <c r="AAL46" s="139"/>
      <c r="AAM46" s="139"/>
      <c r="AAN46" s="139"/>
      <c r="AAO46" s="139"/>
      <c r="AAP46" s="139"/>
      <c r="AAQ46" s="139"/>
      <c r="AAR46" s="139"/>
      <c r="AAS46" s="139"/>
      <c r="AAT46" s="139"/>
      <c r="AAU46" s="139"/>
      <c r="AAV46" s="139"/>
      <c r="AAW46" s="139"/>
      <c r="AAX46" s="139"/>
      <c r="AAY46" s="139"/>
      <c r="AAZ46" s="139"/>
      <c r="ABA46" s="139"/>
      <c r="ABB46" s="139"/>
      <c r="ABC46" s="139"/>
      <c r="ABD46" s="139"/>
      <c r="ABE46" s="139"/>
      <c r="ABF46" s="139"/>
      <c r="ABG46" s="139"/>
      <c r="ABH46" s="139"/>
      <c r="ABI46" s="139"/>
      <c r="ABJ46" s="139"/>
      <c r="ABK46" s="139"/>
      <c r="ABL46" s="139"/>
      <c r="ABM46" s="139"/>
      <c r="ABN46" s="139"/>
      <c r="ABO46" s="139"/>
      <c r="ABP46" s="139"/>
      <c r="ABQ46" s="139"/>
      <c r="ABR46" s="139"/>
      <c r="ABS46" s="139"/>
      <c r="ABT46" s="139"/>
      <c r="ABU46" s="139"/>
      <c r="ABV46" s="139"/>
      <c r="ABW46" s="139"/>
      <c r="ABX46" s="139"/>
      <c r="ABY46" s="139"/>
      <c r="ABZ46" s="139"/>
      <c r="ACA46" s="139"/>
      <c r="ACB46" s="139"/>
      <c r="ACC46" s="139"/>
      <c r="ACD46" s="139"/>
      <c r="ACE46" s="139"/>
      <c r="ACF46" s="139"/>
      <c r="ACG46" s="139"/>
      <c r="ACH46" s="139"/>
      <c r="ACI46" s="139"/>
      <c r="ACJ46" s="139"/>
      <c r="ACK46" s="139"/>
      <c r="ACL46" s="139"/>
      <c r="ACM46" s="139"/>
      <c r="ACN46" s="139"/>
      <c r="ACO46" s="139"/>
      <c r="ACP46" s="139"/>
      <c r="ACQ46" s="139"/>
      <c r="ACR46" s="139"/>
      <c r="ACS46" s="139"/>
      <c r="ACT46" s="139"/>
      <c r="ACU46" s="139"/>
      <c r="ACV46" s="139"/>
      <c r="ACW46" s="139"/>
      <c r="ACX46" s="139"/>
      <c r="ACY46" s="139"/>
      <c r="ACZ46" s="139"/>
      <c r="ADA46" s="139"/>
      <c r="ADB46" s="139"/>
      <c r="ADC46" s="139"/>
      <c r="ADD46" s="139"/>
      <c r="ADE46" s="139"/>
      <c r="ADF46" s="139"/>
      <c r="ADG46" s="139"/>
      <c r="ADH46" s="139"/>
      <c r="ADI46" s="139"/>
      <c r="ADJ46" s="139"/>
      <c r="ADK46" s="139"/>
      <c r="ADL46" s="139"/>
      <c r="ADM46" s="139"/>
      <c r="ADN46" s="139"/>
      <c r="ADO46" s="139"/>
      <c r="ADP46" s="139"/>
      <c r="ADQ46" s="139"/>
      <c r="ADR46" s="139"/>
      <c r="ADS46" s="139"/>
      <c r="ADT46" s="139"/>
      <c r="ADU46" s="139"/>
      <c r="ADV46" s="139"/>
      <c r="ADW46" s="139"/>
      <c r="ADX46" s="139"/>
      <c r="ADY46" s="139"/>
      <c r="ADZ46" s="139"/>
      <c r="AEA46" s="139"/>
      <c r="AEB46" s="139"/>
      <c r="AEC46" s="139"/>
      <c r="AED46" s="139"/>
      <c r="AEE46" s="139"/>
      <c r="AEF46" s="139"/>
      <c r="AEG46" s="139"/>
      <c r="AEH46" s="139"/>
      <c r="AEI46" s="139"/>
      <c r="AEJ46" s="139"/>
      <c r="AEK46" s="139"/>
      <c r="AEL46" s="139"/>
      <c r="AEM46" s="139"/>
      <c r="AEN46" s="139"/>
      <c r="AEO46" s="139"/>
      <c r="AEP46" s="139"/>
      <c r="AEQ46" s="139"/>
      <c r="AER46" s="139"/>
      <c r="AES46" s="139"/>
      <c r="AET46" s="139"/>
      <c r="AEU46" s="139"/>
      <c r="AEV46" s="139"/>
      <c r="AEW46" s="139"/>
      <c r="AEX46" s="139"/>
      <c r="AEY46" s="139"/>
      <c r="AEZ46" s="139"/>
      <c r="AFA46" s="139"/>
      <c r="AFB46" s="139"/>
      <c r="AFC46" s="139"/>
      <c r="AFD46" s="139"/>
      <c r="AFE46" s="139"/>
      <c r="AFF46" s="139"/>
      <c r="AFG46" s="139"/>
      <c r="AFH46" s="139"/>
      <c r="AFI46" s="139"/>
      <c r="AFJ46" s="139"/>
      <c r="AFK46" s="139"/>
      <c r="AFL46" s="139"/>
      <c r="AFM46" s="139"/>
      <c r="AFN46" s="139"/>
      <c r="AFO46" s="139"/>
      <c r="AFP46" s="139"/>
      <c r="AFQ46" s="139"/>
      <c r="AFR46" s="139"/>
      <c r="AFS46" s="139"/>
      <c r="AFT46" s="139"/>
      <c r="AFU46" s="139"/>
      <c r="AFV46" s="139"/>
      <c r="AFW46" s="139"/>
      <c r="AFX46" s="139"/>
      <c r="AFY46" s="139"/>
      <c r="AFZ46" s="139"/>
      <c r="AGA46" s="139"/>
      <c r="AGB46" s="139"/>
      <c r="AGC46" s="139"/>
      <c r="AGD46" s="139"/>
      <c r="AGE46" s="139"/>
      <c r="AGF46" s="139"/>
      <c r="AGG46" s="139"/>
      <c r="AGH46" s="139"/>
      <c r="AGI46" s="139"/>
      <c r="AGJ46" s="139"/>
      <c r="AGK46" s="139"/>
      <c r="AGL46" s="139"/>
      <c r="AGM46" s="139"/>
      <c r="AGN46" s="139"/>
      <c r="AGO46" s="139"/>
      <c r="AGP46" s="139"/>
      <c r="AGQ46" s="139"/>
      <c r="AGR46" s="139"/>
      <c r="AGS46" s="139"/>
      <c r="AGT46" s="139"/>
      <c r="AGU46" s="139"/>
      <c r="AGV46" s="139"/>
      <c r="AGW46" s="139"/>
      <c r="AGX46" s="139"/>
      <c r="AGY46" s="139"/>
      <c r="AGZ46" s="139"/>
      <c r="AHA46" s="139"/>
      <c r="AHB46" s="139"/>
      <c r="AHC46" s="139"/>
      <c r="AHD46" s="139"/>
      <c r="AHE46" s="139"/>
      <c r="AHF46" s="139"/>
      <c r="AHG46" s="139"/>
      <c r="AHH46" s="139"/>
      <c r="AHI46" s="139"/>
      <c r="AHJ46" s="139"/>
      <c r="AHK46" s="139"/>
      <c r="AHL46" s="139"/>
      <c r="AHM46" s="139"/>
      <c r="AHN46" s="139"/>
      <c r="AHO46" s="139"/>
      <c r="AHP46" s="139"/>
      <c r="AHQ46" s="139"/>
      <c r="AHR46" s="139"/>
      <c r="AHS46" s="139"/>
      <c r="AHT46" s="139"/>
      <c r="AHU46" s="139"/>
      <c r="AHV46" s="139"/>
      <c r="AHW46" s="139"/>
      <c r="AHX46" s="139"/>
      <c r="AHY46" s="139"/>
      <c r="AHZ46" s="139"/>
      <c r="AIA46" s="139"/>
      <c r="AIB46" s="139"/>
      <c r="AIC46" s="139"/>
      <c r="AID46" s="139"/>
      <c r="AIE46" s="139"/>
      <c r="AIF46" s="139"/>
      <c r="AIG46" s="139"/>
      <c r="AIH46" s="139"/>
      <c r="AII46" s="139"/>
      <c r="AIJ46" s="139"/>
      <c r="AIK46" s="139"/>
      <c r="AIL46" s="139"/>
    </row>
    <row r="47" spans="1:922">
      <c r="A47" s="296" t="s">
        <v>149</v>
      </c>
      <c r="B47" s="297"/>
      <c r="C47" s="298"/>
      <c r="D47" s="299" t="s">
        <v>150</v>
      </c>
      <c r="E47" s="300">
        <v>73909015.449999988</v>
      </c>
      <c r="F47" s="301">
        <v>73909015.449999988</v>
      </c>
      <c r="G47" s="301">
        <v>456564.21</v>
      </c>
      <c r="H47" s="301">
        <v>38356.15</v>
      </c>
      <c r="I47" s="301">
        <v>0</v>
      </c>
      <c r="J47" s="300">
        <v>2792296</v>
      </c>
      <c r="K47" s="301">
        <v>2792296</v>
      </c>
      <c r="L47" s="301">
        <v>0</v>
      </c>
      <c r="M47" s="301">
        <v>0</v>
      </c>
      <c r="N47" s="301">
        <v>0</v>
      </c>
      <c r="O47" s="301">
        <v>2792296</v>
      </c>
      <c r="P47" s="300">
        <v>76701311.449999988</v>
      </c>
    </row>
    <row r="48" spans="1:922" ht="25.5">
      <c r="A48" s="296" t="s">
        <v>151</v>
      </c>
      <c r="B48" s="297"/>
      <c r="C48" s="298"/>
      <c r="D48" s="299" t="s">
        <v>152</v>
      </c>
      <c r="E48" s="300">
        <v>73909015.449999988</v>
      </c>
      <c r="F48" s="301">
        <v>73909015.449999988</v>
      </c>
      <c r="G48" s="301">
        <v>456564.21</v>
      </c>
      <c r="H48" s="301">
        <v>38356.15</v>
      </c>
      <c r="I48" s="301">
        <v>0</v>
      </c>
      <c r="J48" s="300">
        <v>2792296</v>
      </c>
      <c r="K48" s="301">
        <v>2792296</v>
      </c>
      <c r="L48" s="301">
        <v>0</v>
      </c>
      <c r="M48" s="301">
        <v>0</v>
      </c>
      <c r="N48" s="301">
        <v>0</v>
      </c>
      <c r="O48" s="301">
        <v>2792296</v>
      </c>
      <c r="P48" s="300">
        <v>76701311.449999988</v>
      </c>
    </row>
    <row r="49" spans="1:922" ht="38.25">
      <c r="A49" s="302" t="s">
        <v>153</v>
      </c>
      <c r="B49" s="302" t="s">
        <v>154</v>
      </c>
      <c r="C49" s="303" t="s">
        <v>155</v>
      </c>
      <c r="D49" s="304" t="s">
        <v>156</v>
      </c>
      <c r="E49" s="305">
        <v>3918505.5899999994</v>
      </c>
      <c r="F49" s="306">
        <v>3918505.5899999994</v>
      </c>
      <c r="G49" s="306">
        <v>0</v>
      </c>
      <c r="H49" s="306">
        <v>0</v>
      </c>
      <c r="I49" s="306">
        <v>0</v>
      </c>
      <c r="J49" s="305">
        <v>0</v>
      </c>
      <c r="K49" s="306">
        <v>0</v>
      </c>
      <c r="L49" s="306">
        <v>0</v>
      </c>
      <c r="M49" s="306">
        <v>0</v>
      </c>
      <c r="N49" s="306">
        <v>0</v>
      </c>
      <c r="O49" s="306">
        <v>0</v>
      </c>
      <c r="P49" s="305">
        <v>3918505.5899999994</v>
      </c>
    </row>
    <row r="50" spans="1:922" ht="25.5">
      <c r="A50" s="302" t="s">
        <v>157</v>
      </c>
      <c r="B50" s="302" t="s">
        <v>158</v>
      </c>
      <c r="C50" s="303" t="s">
        <v>159</v>
      </c>
      <c r="D50" s="304" t="s">
        <v>160</v>
      </c>
      <c r="E50" s="305">
        <v>15429446.02</v>
      </c>
      <c r="F50" s="306">
        <v>15429446.02</v>
      </c>
      <c r="G50" s="306">
        <v>0</v>
      </c>
      <c r="H50" s="306">
        <v>0</v>
      </c>
      <c r="I50" s="306">
        <v>0</v>
      </c>
      <c r="J50" s="305">
        <v>0</v>
      </c>
      <c r="K50" s="306">
        <v>0</v>
      </c>
      <c r="L50" s="306">
        <v>0</v>
      </c>
      <c r="M50" s="306">
        <v>0</v>
      </c>
      <c r="N50" s="306">
        <v>0</v>
      </c>
      <c r="O50" s="306">
        <v>0</v>
      </c>
      <c r="P50" s="305">
        <v>15429446.02</v>
      </c>
    </row>
    <row r="51" spans="1:922" ht="38.25">
      <c r="A51" s="302" t="s">
        <v>161</v>
      </c>
      <c r="B51" s="302" t="s">
        <v>162</v>
      </c>
      <c r="C51" s="303" t="s">
        <v>155</v>
      </c>
      <c r="D51" s="304" t="s">
        <v>163</v>
      </c>
      <c r="E51" s="305">
        <v>935100</v>
      </c>
      <c r="F51" s="306">
        <v>935100</v>
      </c>
      <c r="G51" s="306">
        <v>0</v>
      </c>
      <c r="H51" s="306">
        <v>0</v>
      </c>
      <c r="I51" s="306">
        <v>0</v>
      </c>
      <c r="J51" s="305">
        <v>0</v>
      </c>
      <c r="K51" s="306">
        <v>0</v>
      </c>
      <c r="L51" s="306">
        <v>0</v>
      </c>
      <c r="M51" s="306">
        <v>0</v>
      </c>
      <c r="N51" s="306">
        <v>0</v>
      </c>
      <c r="O51" s="306">
        <v>0</v>
      </c>
      <c r="P51" s="305">
        <v>935100</v>
      </c>
      <c r="Q51" s="144"/>
    </row>
    <row r="52" spans="1:922" ht="38.25">
      <c r="A52" s="302" t="s">
        <v>164</v>
      </c>
      <c r="B52" s="302" t="s">
        <v>165</v>
      </c>
      <c r="C52" s="303" t="s">
        <v>159</v>
      </c>
      <c r="D52" s="304" t="s">
        <v>166</v>
      </c>
      <c r="E52" s="305">
        <v>8406600</v>
      </c>
      <c r="F52" s="306">
        <v>8406600</v>
      </c>
      <c r="G52" s="306">
        <v>0</v>
      </c>
      <c r="H52" s="306">
        <v>0</v>
      </c>
      <c r="I52" s="306">
        <v>0</v>
      </c>
      <c r="J52" s="305">
        <v>0</v>
      </c>
      <c r="K52" s="306">
        <v>0</v>
      </c>
      <c r="L52" s="306">
        <v>0</v>
      </c>
      <c r="M52" s="306">
        <v>0</v>
      </c>
      <c r="N52" s="306">
        <v>0</v>
      </c>
      <c r="O52" s="306">
        <v>0</v>
      </c>
      <c r="P52" s="305">
        <v>8406600</v>
      </c>
    </row>
    <row r="53" spans="1:922">
      <c r="A53" s="302" t="s">
        <v>167</v>
      </c>
      <c r="B53" s="302" t="s">
        <v>168</v>
      </c>
      <c r="C53" s="303" t="s">
        <v>82</v>
      </c>
      <c r="D53" s="304" t="s">
        <v>169</v>
      </c>
      <c r="E53" s="305">
        <v>245500</v>
      </c>
      <c r="F53" s="306">
        <v>245500</v>
      </c>
      <c r="G53" s="306">
        <v>0</v>
      </c>
      <c r="H53" s="306">
        <v>0</v>
      </c>
      <c r="I53" s="306">
        <v>0</v>
      </c>
      <c r="J53" s="305">
        <v>0</v>
      </c>
      <c r="K53" s="306">
        <v>0</v>
      </c>
      <c r="L53" s="306">
        <v>0</v>
      </c>
      <c r="M53" s="306">
        <v>0</v>
      </c>
      <c r="N53" s="306">
        <v>0</v>
      </c>
      <c r="O53" s="306">
        <v>0</v>
      </c>
      <c r="P53" s="305">
        <v>245500</v>
      </c>
    </row>
    <row r="54" spans="1:922">
      <c r="A54" s="302" t="s">
        <v>170</v>
      </c>
      <c r="B54" s="302" t="s">
        <v>171</v>
      </c>
      <c r="C54" s="303" t="s">
        <v>82</v>
      </c>
      <c r="D54" s="304" t="s">
        <v>172</v>
      </c>
      <c r="E54" s="305">
        <v>163720</v>
      </c>
      <c r="F54" s="306">
        <v>163720</v>
      </c>
      <c r="G54" s="306">
        <v>0</v>
      </c>
      <c r="H54" s="306">
        <v>0</v>
      </c>
      <c r="I54" s="306">
        <v>0</v>
      </c>
      <c r="J54" s="305">
        <v>0</v>
      </c>
      <c r="K54" s="306">
        <v>0</v>
      </c>
      <c r="L54" s="306">
        <v>0</v>
      </c>
      <c r="M54" s="306">
        <v>0</v>
      </c>
      <c r="N54" s="306">
        <v>0</v>
      </c>
      <c r="O54" s="306">
        <v>0</v>
      </c>
      <c r="P54" s="305">
        <v>163720</v>
      </c>
    </row>
    <row r="55" spans="1:922" s="137" customFormat="1">
      <c r="A55" s="302" t="s">
        <v>173</v>
      </c>
      <c r="B55" s="302" t="s">
        <v>174</v>
      </c>
      <c r="C55" s="303" t="s">
        <v>82</v>
      </c>
      <c r="D55" s="304" t="s">
        <v>175</v>
      </c>
      <c r="E55" s="305">
        <v>9233500</v>
      </c>
      <c r="F55" s="306">
        <v>9233500</v>
      </c>
      <c r="G55" s="306">
        <v>0</v>
      </c>
      <c r="H55" s="306">
        <v>0</v>
      </c>
      <c r="I55" s="306">
        <v>0</v>
      </c>
      <c r="J55" s="305">
        <v>0</v>
      </c>
      <c r="K55" s="306">
        <v>0</v>
      </c>
      <c r="L55" s="306">
        <v>0</v>
      </c>
      <c r="M55" s="306">
        <v>0</v>
      </c>
      <c r="N55" s="306">
        <v>0</v>
      </c>
      <c r="O55" s="306">
        <v>0</v>
      </c>
      <c r="P55" s="305">
        <v>9233500</v>
      </c>
      <c r="Q55" s="138"/>
      <c r="R55" s="139"/>
      <c r="S55" s="139"/>
      <c r="T55" s="139"/>
      <c r="U55" s="139"/>
      <c r="V55" s="139"/>
      <c r="W55" s="139"/>
      <c r="X55" s="139"/>
      <c r="Y55" s="139"/>
      <c r="Z55" s="139"/>
      <c r="AA55" s="139"/>
      <c r="AB55" s="139"/>
      <c r="AC55" s="139"/>
      <c r="AD55" s="139"/>
      <c r="AE55" s="139"/>
      <c r="AF55" s="139"/>
      <c r="AG55" s="139"/>
      <c r="AH55" s="139"/>
      <c r="AI55" s="139"/>
      <c r="AJ55" s="139"/>
      <c r="AK55" s="139"/>
      <c r="AL55" s="139"/>
      <c r="AM55" s="139"/>
      <c r="AN55" s="139"/>
      <c r="AO55" s="139"/>
      <c r="AP55" s="139"/>
      <c r="AQ55" s="139"/>
      <c r="AR55" s="139"/>
      <c r="AS55" s="139"/>
      <c r="AT55" s="139"/>
      <c r="AU55" s="139"/>
      <c r="AV55" s="139"/>
      <c r="AW55" s="139"/>
      <c r="AX55" s="139"/>
      <c r="AY55" s="139"/>
      <c r="AZ55" s="139"/>
      <c r="BA55" s="139"/>
      <c r="BB55" s="139"/>
      <c r="BC55" s="139"/>
      <c r="BD55" s="139"/>
      <c r="BE55" s="139"/>
      <c r="BF55" s="139"/>
      <c r="BG55" s="139"/>
      <c r="BH55" s="139"/>
      <c r="BI55" s="139"/>
      <c r="BJ55" s="139"/>
      <c r="BK55" s="139"/>
      <c r="BL55" s="139"/>
      <c r="BM55" s="139"/>
      <c r="BN55" s="139"/>
      <c r="BO55" s="139"/>
      <c r="BP55" s="139"/>
      <c r="BQ55" s="139"/>
      <c r="BR55" s="139"/>
      <c r="BS55" s="139"/>
      <c r="BT55" s="139"/>
      <c r="BU55" s="139"/>
      <c r="BV55" s="139"/>
      <c r="BW55" s="139"/>
      <c r="BX55" s="139"/>
      <c r="BY55" s="139"/>
      <c r="BZ55" s="139"/>
      <c r="CA55" s="139"/>
      <c r="CB55" s="139"/>
      <c r="CC55" s="139"/>
      <c r="CD55" s="139"/>
      <c r="CE55" s="139"/>
      <c r="CF55" s="139"/>
      <c r="CG55" s="139"/>
      <c r="CH55" s="139"/>
      <c r="CI55" s="139"/>
      <c r="CJ55" s="139"/>
      <c r="CK55" s="139"/>
      <c r="CL55" s="139"/>
      <c r="CM55" s="139"/>
      <c r="CN55" s="139"/>
      <c r="CO55" s="139"/>
      <c r="CP55" s="139"/>
      <c r="CQ55" s="139"/>
      <c r="CR55" s="139"/>
      <c r="CS55" s="139"/>
      <c r="CT55" s="139"/>
      <c r="CU55" s="139"/>
      <c r="CV55" s="139"/>
      <c r="CW55" s="139"/>
      <c r="CX55" s="139"/>
      <c r="CY55" s="139"/>
      <c r="CZ55" s="139"/>
      <c r="DA55" s="139"/>
      <c r="DB55" s="139"/>
      <c r="DC55" s="139"/>
      <c r="DD55" s="139"/>
      <c r="DE55" s="139"/>
      <c r="DF55" s="139"/>
      <c r="DG55" s="139"/>
      <c r="DH55" s="139"/>
      <c r="DI55" s="139"/>
      <c r="DJ55" s="139"/>
      <c r="DK55" s="139"/>
      <c r="DL55" s="139"/>
      <c r="DM55" s="139"/>
      <c r="DN55" s="139"/>
      <c r="DO55" s="139"/>
      <c r="DP55" s="139"/>
      <c r="DQ55" s="139"/>
      <c r="DR55" s="139"/>
      <c r="DS55" s="139"/>
      <c r="DT55" s="139"/>
      <c r="DU55" s="139"/>
      <c r="DV55" s="139"/>
      <c r="DW55" s="139"/>
      <c r="DX55" s="139"/>
      <c r="DY55" s="139"/>
      <c r="DZ55" s="139"/>
      <c r="EA55" s="139"/>
      <c r="EB55" s="139"/>
      <c r="EC55" s="139"/>
      <c r="ED55" s="139"/>
      <c r="EE55" s="139"/>
      <c r="EF55" s="139"/>
      <c r="EG55" s="139"/>
      <c r="EH55" s="139"/>
      <c r="EI55" s="139"/>
      <c r="EJ55" s="139"/>
      <c r="EK55" s="139"/>
      <c r="EL55" s="139"/>
      <c r="EM55" s="139"/>
      <c r="EN55" s="139"/>
      <c r="EO55" s="139"/>
      <c r="EP55" s="139"/>
      <c r="EQ55" s="139"/>
      <c r="ER55" s="139"/>
      <c r="ES55" s="139"/>
      <c r="ET55" s="139"/>
      <c r="EU55" s="139"/>
      <c r="EV55" s="139"/>
      <c r="EW55" s="139"/>
      <c r="EX55" s="139"/>
      <c r="EY55" s="139"/>
      <c r="EZ55" s="139"/>
      <c r="FA55" s="139"/>
      <c r="FB55" s="139"/>
      <c r="FC55" s="139"/>
      <c r="FD55" s="139"/>
      <c r="FE55" s="139"/>
      <c r="FF55" s="139"/>
      <c r="FG55" s="139"/>
      <c r="FH55" s="139"/>
      <c r="FI55" s="139"/>
      <c r="FJ55" s="139"/>
      <c r="FK55" s="139"/>
      <c r="FL55" s="139"/>
      <c r="FM55" s="139"/>
      <c r="FN55" s="139"/>
      <c r="FO55" s="139"/>
      <c r="FP55" s="139"/>
      <c r="FQ55" s="139"/>
      <c r="FR55" s="139"/>
      <c r="FS55" s="139"/>
      <c r="FT55" s="139"/>
      <c r="FU55" s="139"/>
      <c r="FV55" s="139"/>
      <c r="FW55" s="139"/>
      <c r="FX55" s="139"/>
      <c r="FY55" s="139"/>
      <c r="FZ55" s="139"/>
      <c r="GA55" s="139"/>
      <c r="GB55" s="139"/>
      <c r="GC55" s="139"/>
      <c r="GD55" s="139"/>
      <c r="GE55" s="139"/>
      <c r="GF55" s="139"/>
      <c r="GG55" s="139"/>
      <c r="GH55" s="139"/>
      <c r="GI55" s="139"/>
      <c r="GJ55" s="139"/>
      <c r="GK55" s="139"/>
      <c r="GL55" s="139"/>
      <c r="GM55" s="139"/>
      <c r="GN55" s="139"/>
      <c r="GO55" s="139"/>
      <c r="GP55" s="139"/>
      <c r="GQ55" s="139"/>
      <c r="GR55" s="139"/>
      <c r="GS55" s="139"/>
      <c r="GT55" s="139"/>
      <c r="GU55" s="139"/>
      <c r="GV55" s="139"/>
      <c r="GW55" s="139"/>
      <c r="GX55" s="139"/>
      <c r="GY55" s="139"/>
      <c r="GZ55" s="139"/>
      <c r="HA55" s="139"/>
      <c r="HB55" s="139"/>
      <c r="HC55" s="139"/>
      <c r="HD55" s="139"/>
      <c r="HE55" s="139"/>
      <c r="HF55" s="139"/>
      <c r="HG55" s="139"/>
      <c r="HH55" s="139"/>
      <c r="HI55" s="139"/>
      <c r="HJ55" s="139"/>
      <c r="HK55" s="139"/>
      <c r="HL55" s="139"/>
      <c r="HM55" s="139"/>
      <c r="HN55" s="139"/>
      <c r="HO55" s="139"/>
      <c r="HP55" s="139"/>
      <c r="HQ55" s="139"/>
      <c r="HR55" s="139"/>
      <c r="HS55" s="139"/>
      <c r="HT55" s="139"/>
      <c r="HU55" s="139"/>
      <c r="HV55" s="139"/>
      <c r="HW55" s="139"/>
      <c r="HX55" s="139"/>
      <c r="HY55" s="139"/>
      <c r="HZ55" s="139"/>
      <c r="IA55" s="139"/>
      <c r="IB55" s="139"/>
      <c r="IC55" s="139"/>
      <c r="ID55" s="139"/>
      <c r="IE55" s="139"/>
      <c r="IF55" s="139"/>
      <c r="IG55" s="139"/>
      <c r="IH55" s="139"/>
      <c r="II55" s="139"/>
      <c r="IJ55" s="139"/>
      <c r="IK55" s="139"/>
      <c r="IL55" s="139"/>
      <c r="IM55" s="139"/>
      <c r="IN55" s="139"/>
      <c r="IO55" s="139"/>
      <c r="IP55" s="139"/>
      <c r="IQ55" s="139"/>
      <c r="IR55" s="139"/>
      <c r="IS55" s="139"/>
      <c r="IT55" s="139"/>
      <c r="IU55" s="139"/>
      <c r="IV55" s="139"/>
      <c r="IW55" s="139"/>
      <c r="IX55" s="139"/>
      <c r="IY55" s="139"/>
      <c r="IZ55" s="139"/>
      <c r="JA55" s="139"/>
      <c r="JB55" s="139"/>
      <c r="JC55" s="139"/>
      <c r="JD55" s="139"/>
      <c r="JE55" s="139"/>
      <c r="JF55" s="139"/>
      <c r="JG55" s="139"/>
      <c r="JH55" s="139"/>
      <c r="JI55" s="139"/>
      <c r="JJ55" s="139"/>
      <c r="JK55" s="139"/>
      <c r="JL55" s="139"/>
      <c r="JM55" s="139"/>
      <c r="JN55" s="139"/>
      <c r="JO55" s="139"/>
      <c r="JP55" s="139"/>
      <c r="JQ55" s="139"/>
      <c r="JR55" s="139"/>
      <c r="JS55" s="139"/>
      <c r="JT55" s="139"/>
      <c r="JU55" s="139"/>
      <c r="JV55" s="139"/>
      <c r="JW55" s="139"/>
      <c r="JX55" s="139"/>
      <c r="JY55" s="139"/>
      <c r="JZ55" s="139"/>
      <c r="KA55" s="139"/>
      <c r="KB55" s="139"/>
      <c r="KC55" s="139"/>
      <c r="KD55" s="139"/>
      <c r="KE55" s="139"/>
      <c r="KF55" s="139"/>
      <c r="KG55" s="139"/>
      <c r="KH55" s="139"/>
      <c r="KI55" s="139"/>
      <c r="KJ55" s="139"/>
      <c r="KK55" s="139"/>
      <c r="KL55" s="139"/>
      <c r="KM55" s="139"/>
      <c r="KN55" s="139"/>
      <c r="KO55" s="139"/>
      <c r="KP55" s="139"/>
      <c r="KQ55" s="139"/>
      <c r="KR55" s="139"/>
      <c r="KS55" s="139"/>
      <c r="KT55" s="139"/>
      <c r="KU55" s="139"/>
      <c r="KV55" s="139"/>
      <c r="KW55" s="139"/>
      <c r="KX55" s="139"/>
      <c r="KY55" s="139"/>
      <c r="KZ55" s="139"/>
      <c r="LA55" s="139"/>
      <c r="LB55" s="139"/>
      <c r="LC55" s="139"/>
      <c r="LD55" s="139"/>
      <c r="LE55" s="139"/>
      <c r="LF55" s="139"/>
      <c r="LG55" s="139"/>
      <c r="LH55" s="139"/>
      <c r="LI55" s="139"/>
      <c r="LJ55" s="139"/>
      <c r="LK55" s="139"/>
      <c r="LL55" s="139"/>
      <c r="LM55" s="139"/>
      <c r="LN55" s="139"/>
      <c r="LO55" s="139"/>
      <c r="LP55" s="139"/>
      <c r="LQ55" s="139"/>
      <c r="LR55" s="139"/>
      <c r="LS55" s="139"/>
      <c r="LT55" s="139"/>
      <c r="LU55" s="139"/>
      <c r="LV55" s="139"/>
      <c r="LW55" s="139"/>
      <c r="LX55" s="139"/>
      <c r="LY55" s="139"/>
      <c r="LZ55" s="139"/>
      <c r="MA55" s="139"/>
      <c r="MB55" s="139"/>
      <c r="MC55" s="139"/>
      <c r="MD55" s="139"/>
      <c r="ME55" s="139"/>
      <c r="MF55" s="139"/>
      <c r="MG55" s="139"/>
      <c r="MH55" s="139"/>
      <c r="MI55" s="139"/>
      <c r="MJ55" s="139"/>
      <c r="MK55" s="139"/>
      <c r="ML55" s="139"/>
      <c r="MM55" s="139"/>
      <c r="MN55" s="139"/>
      <c r="MO55" s="139"/>
      <c r="MP55" s="139"/>
      <c r="MQ55" s="139"/>
      <c r="MR55" s="139"/>
      <c r="MS55" s="139"/>
      <c r="MT55" s="139"/>
      <c r="MU55" s="139"/>
      <c r="MV55" s="139"/>
      <c r="MW55" s="139"/>
      <c r="MX55" s="139"/>
      <c r="MY55" s="139"/>
      <c r="MZ55" s="139"/>
      <c r="NA55" s="139"/>
      <c r="NB55" s="139"/>
      <c r="NC55" s="139"/>
      <c r="ND55" s="139"/>
      <c r="NE55" s="139"/>
      <c r="NF55" s="139"/>
      <c r="NG55" s="139"/>
      <c r="NH55" s="139"/>
      <c r="NI55" s="139"/>
      <c r="NJ55" s="139"/>
      <c r="NK55" s="139"/>
      <c r="NL55" s="139"/>
      <c r="NM55" s="139"/>
      <c r="NN55" s="139"/>
      <c r="NO55" s="139"/>
      <c r="NP55" s="139"/>
      <c r="NQ55" s="139"/>
      <c r="NR55" s="139"/>
      <c r="NS55" s="139"/>
      <c r="NT55" s="139"/>
      <c r="NU55" s="139"/>
      <c r="NV55" s="139"/>
      <c r="NW55" s="139"/>
      <c r="NX55" s="139"/>
      <c r="NY55" s="139"/>
      <c r="NZ55" s="139"/>
      <c r="OA55" s="139"/>
      <c r="OB55" s="139"/>
      <c r="OC55" s="139"/>
      <c r="OD55" s="139"/>
      <c r="OE55" s="139"/>
      <c r="OF55" s="139"/>
      <c r="OG55" s="139"/>
      <c r="OH55" s="139"/>
      <c r="OI55" s="139"/>
      <c r="OJ55" s="139"/>
      <c r="OK55" s="139"/>
      <c r="OL55" s="139"/>
      <c r="OM55" s="139"/>
      <c r="ON55" s="139"/>
      <c r="OO55" s="139"/>
      <c r="OP55" s="139"/>
      <c r="OQ55" s="139"/>
      <c r="OR55" s="139"/>
      <c r="OS55" s="139"/>
      <c r="OT55" s="139"/>
      <c r="OU55" s="139"/>
      <c r="OV55" s="139"/>
      <c r="OW55" s="139"/>
      <c r="OX55" s="139"/>
      <c r="OY55" s="139"/>
      <c r="OZ55" s="139"/>
      <c r="PA55" s="139"/>
      <c r="PB55" s="139"/>
      <c r="PC55" s="139"/>
      <c r="PD55" s="139"/>
      <c r="PE55" s="139"/>
      <c r="PF55" s="139"/>
      <c r="PG55" s="139"/>
      <c r="PH55" s="139"/>
      <c r="PI55" s="139"/>
      <c r="PJ55" s="139"/>
      <c r="PK55" s="139"/>
      <c r="PL55" s="139"/>
      <c r="PM55" s="139"/>
      <c r="PN55" s="139"/>
      <c r="PO55" s="139"/>
      <c r="PP55" s="139"/>
      <c r="PQ55" s="139"/>
      <c r="PR55" s="139"/>
      <c r="PS55" s="139"/>
      <c r="PT55" s="139"/>
      <c r="PU55" s="139"/>
      <c r="PV55" s="139"/>
      <c r="PW55" s="139"/>
      <c r="PX55" s="139"/>
      <c r="PY55" s="139"/>
      <c r="PZ55" s="139"/>
      <c r="QA55" s="139"/>
      <c r="QB55" s="139"/>
      <c r="QC55" s="139"/>
      <c r="QD55" s="139"/>
      <c r="QE55" s="139"/>
      <c r="QF55" s="139"/>
      <c r="QG55" s="139"/>
      <c r="QH55" s="139"/>
      <c r="QI55" s="139"/>
      <c r="QJ55" s="139"/>
      <c r="QK55" s="139"/>
      <c r="QL55" s="139"/>
      <c r="QM55" s="139"/>
      <c r="QN55" s="139"/>
      <c r="QO55" s="139"/>
      <c r="QP55" s="139"/>
      <c r="QQ55" s="139"/>
      <c r="QR55" s="139"/>
      <c r="QS55" s="139"/>
      <c r="QT55" s="139"/>
      <c r="QU55" s="139"/>
      <c r="QV55" s="139"/>
      <c r="QW55" s="139"/>
      <c r="QX55" s="139"/>
      <c r="QY55" s="139"/>
      <c r="QZ55" s="139"/>
      <c r="RA55" s="139"/>
      <c r="RB55" s="139"/>
      <c r="RC55" s="139"/>
      <c r="RD55" s="139"/>
      <c r="RE55" s="139"/>
      <c r="RF55" s="139"/>
      <c r="RG55" s="139"/>
      <c r="RH55" s="139"/>
      <c r="RI55" s="139"/>
      <c r="RJ55" s="139"/>
      <c r="RK55" s="139"/>
      <c r="RL55" s="139"/>
      <c r="RM55" s="139"/>
      <c r="RN55" s="139"/>
      <c r="RO55" s="139"/>
      <c r="RP55" s="139"/>
      <c r="RQ55" s="139"/>
      <c r="RR55" s="139"/>
      <c r="RS55" s="139"/>
      <c r="RT55" s="139"/>
      <c r="RU55" s="139"/>
      <c r="RV55" s="139"/>
      <c r="RW55" s="139"/>
      <c r="RX55" s="139"/>
      <c r="RY55" s="139"/>
      <c r="RZ55" s="139"/>
      <c r="SA55" s="139"/>
      <c r="SB55" s="139"/>
      <c r="SC55" s="139"/>
      <c r="SD55" s="139"/>
      <c r="SE55" s="139"/>
      <c r="SF55" s="139"/>
      <c r="SG55" s="139"/>
      <c r="SH55" s="139"/>
      <c r="SI55" s="139"/>
      <c r="SJ55" s="139"/>
      <c r="SK55" s="139"/>
      <c r="SL55" s="139"/>
      <c r="SM55" s="139"/>
      <c r="SN55" s="139"/>
      <c r="SO55" s="139"/>
      <c r="SP55" s="139"/>
      <c r="SQ55" s="139"/>
      <c r="SR55" s="139"/>
      <c r="SS55" s="139"/>
      <c r="ST55" s="139"/>
      <c r="SU55" s="139"/>
      <c r="SV55" s="139"/>
      <c r="SW55" s="139"/>
      <c r="SX55" s="139"/>
      <c r="SY55" s="139"/>
      <c r="SZ55" s="139"/>
      <c r="TA55" s="139"/>
      <c r="TB55" s="139"/>
      <c r="TC55" s="139"/>
      <c r="TD55" s="139"/>
      <c r="TE55" s="139"/>
      <c r="TF55" s="139"/>
      <c r="TG55" s="139"/>
      <c r="TH55" s="139"/>
      <c r="TI55" s="139"/>
      <c r="TJ55" s="139"/>
      <c r="TK55" s="139"/>
      <c r="TL55" s="139"/>
      <c r="TM55" s="139"/>
      <c r="TN55" s="139"/>
      <c r="TO55" s="139"/>
      <c r="TP55" s="139"/>
      <c r="TQ55" s="139"/>
      <c r="TR55" s="139"/>
      <c r="TS55" s="139"/>
      <c r="TT55" s="139"/>
      <c r="TU55" s="139"/>
      <c r="TV55" s="139"/>
      <c r="TW55" s="139"/>
      <c r="TX55" s="139"/>
      <c r="TY55" s="139"/>
      <c r="TZ55" s="139"/>
      <c r="UA55" s="139"/>
      <c r="UB55" s="139"/>
      <c r="UC55" s="139"/>
      <c r="UD55" s="139"/>
      <c r="UE55" s="139"/>
      <c r="UF55" s="139"/>
      <c r="UG55" s="139"/>
      <c r="UH55" s="139"/>
      <c r="UI55" s="139"/>
      <c r="UJ55" s="139"/>
      <c r="UK55" s="139"/>
      <c r="UL55" s="139"/>
      <c r="UM55" s="139"/>
      <c r="UN55" s="139"/>
      <c r="UO55" s="139"/>
      <c r="UP55" s="139"/>
      <c r="UQ55" s="139"/>
      <c r="UR55" s="139"/>
      <c r="US55" s="139"/>
      <c r="UT55" s="139"/>
      <c r="UU55" s="139"/>
      <c r="UV55" s="139"/>
      <c r="UW55" s="139"/>
      <c r="UX55" s="139"/>
      <c r="UY55" s="139"/>
      <c r="UZ55" s="139"/>
      <c r="VA55" s="139"/>
      <c r="VB55" s="139"/>
      <c r="VC55" s="139"/>
      <c r="VD55" s="139"/>
      <c r="VE55" s="139"/>
      <c r="VF55" s="139"/>
      <c r="VG55" s="139"/>
      <c r="VH55" s="139"/>
      <c r="VI55" s="139"/>
      <c r="VJ55" s="139"/>
      <c r="VK55" s="139"/>
      <c r="VL55" s="139"/>
      <c r="VM55" s="139"/>
      <c r="VN55" s="139"/>
      <c r="VO55" s="139"/>
      <c r="VP55" s="139"/>
      <c r="VQ55" s="139"/>
      <c r="VR55" s="139"/>
      <c r="VS55" s="139"/>
      <c r="VT55" s="139"/>
      <c r="VU55" s="139"/>
      <c r="VV55" s="139"/>
      <c r="VW55" s="139"/>
      <c r="VX55" s="139"/>
      <c r="VY55" s="139"/>
      <c r="VZ55" s="139"/>
      <c r="WA55" s="139"/>
      <c r="WB55" s="139"/>
      <c r="WC55" s="139"/>
      <c r="WD55" s="139"/>
      <c r="WE55" s="139"/>
      <c r="WF55" s="139"/>
      <c r="WG55" s="139"/>
      <c r="WH55" s="139"/>
      <c r="WI55" s="139"/>
      <c r="WJ55" s="139"/>
      <c r="WK55" s="139"/>
      <c r="WL55" s="139"/>
      <c r="WM55" s="139"/>
      <c r="WN55" s="139"/>
      <c r="WO55" s="139"/>
      <c r="WP55" s="139"/>
      <c r="WQ55" s="139"/>
      <c r="WR55" s="139"/>
      <c r="WS55" s="139"/>
      <c r="WT55" s="139"/>
      <c r="WU55" s="139"/>
      <c r="WV55" s="139"/>
      <c r="WW55" s="139"/>
      <c r="WX55" s="139"/>
      <c r="WY55" s="139"/>
      <c r="WZ55" s="139"/>
      <c r="XA55" s="139"/>
      <c r="XB55" s="139"/>
      <c r="XC55" s="139"/>
      <c r="XD55" s="139"/>
      <c r="XE55" s="139"/>
      <c r="XF55" s="139"/>
      <c r="XG55" s="139"/>
      <c r="XH55" s="139"/>
      <c r="XI55" s="139"/>
      <c r="XJ55" s="139"/>
      <c r="XK55" s="139"/>
      <c r="XL55" s="139"/>
      <c r="XM55" s="139"/>
      <c r="XN55" s="139"/>
      <c r="XO55" s="139"/>
      <c r="XP55" s="139"/>
      <c r="XQ55" s="139"/>
      <c r="XR55" s="139"/>
      <c r="XS55" s="139"/>
      <c r="XT55" s="139"/>
      <c r="XU55" s="139"/>
      <c r="XV55" s="139"/>
      <c r="XW55" s="139"/>
      <c r="XX55" s="139"/>
      <c r="XY55" s="139"/>
      <c r="XZ55" s="139"/>
      <c r="YA55" s="139"/>
      <c r="YB55" s="139"/>
      <c r="YC55" s="139"/>
      <c r="YD55" s="139"/>
      <c r="YE55" s="139"/>
      <c r="YF55" s="139"/>
      <c r="YG55" s="139"/>
      <c r="YH55" s="139"/>
      <c r="YI55" s="139"/>
      <c r="YJ55" s="139"/>
      <c r="YK55" s="139"/>
      <c r="YL55" s="139"/>
      <c r="YM55" s="139"/>
      <c r="YN55" s="139"/>
      <c r="YO55" s="139"/>
      <c r="YP55" s="139"/>
      <c r="YQ55" s="139"/>
      <c r="YR55" s="139"/>
      <c r="YS55" s="139"/>
      <c r="YT55" s="139"/>
      <c r="YU55" s="139"/>
      <c r="YV55" s="139"/>
      <c r="YW55" s="139"/>
      <c r="YX55" s="139"/>
      <c r="YY55" s="139"/>
      <c r="YZ55" s="139"/>
      <c r="ZA55" s="139"/>
      <c r="ZB55" s="139"/>
      <c r="ZC55" s="139"/>
      <c r="ZD55" s="139"/>
      <c r="ZE55" s="139"/>
      <c r="ZF55" s="139"/>
      <c r="ZG55" s="139"/>
      <c r="ZH55" s="139"/>
      <c r="ZI55" s="139"/>
      <c r="ZJ55" s="139"/>
      <c r="ZK55" s="139"/>
      <c r="ZL55" s="139"/>
      <c r="ZM55" s="139"/>
      <c r="ZN55" s="139"/>
      <c r="ZO55" s="139"/>
      <c r="ZP55" s="139"/>
      <c r="ZQ55" s="139"/>
      <c r="ZR55" s="139"/>
      <c r="ZS55" s="139"/>
      <c r="ZT55" s="139"/>
      <c r="ZU55" s="139"/>
      <c r="ZV55" s="139"/>
      <c r="ZW55" s="139"/>
      <c r="ZX55" s="139"/>
      <c r="ZY55" s="139"/>
      <c r="ZZ55" s="139"/>
      <c r="AAA55" s="139"/>
      <c r="AAB55" s="139"/>
      <c r="AAC55" s="139"/>
      <c r="AAD55" s="139"/>
      <c r="AAE55" s="139"/>
      <c r="AAF55" s="139"/>
      <c r="AAG55" s="139"/>
      <c r="AAH55" s="139"/>
      <c r="AAI55" s="139"/>
      <c r="AAJ55" s="139"/>
      <c r="AAK55" s="139"/>
      <c r="AAL55" s="139"/>
      <c r="AAM55" s="139"/>
      <c r="AAN55" s="139"/>
      <c r="AAO55" s="139"/>
      <c r="AAP55" s="139"/>
      <c r="AAQ55" s="139"/>
      <c r="AAR55" s="139"/>
      <c r="AAS55" s="139"/>
      <c r="AAT55" s="139"/>
      <c r="AAU55" s="139"/>
      <c r="AAV55" s="139"/>
      <c r="AAW55" s="139"/>
      <c r="AAX55" s="139"/>
      <c r="AAY55" s="139"/>
      <c r="AAZ55" s="139"/>
      <c r="ABA55" s="139"/>
      <c r="ABB55" s="139"/>
      <c r="ABC55" s="139"/>
      <c r="ABD55" s="139"/>
      <c r="ABE55" s="139"/>
      <c r="ABF55" s="139"/>
      <c r="ABG55" s="139"/>
      <c r="ABH55" s="139"/>
      <c r="ABI55" s="139"/>
      <c r="ABJ55" s="139"/>
      <c r="ABK55" s="139"/>
      <c r="ABL55" s="139"/>
      <c r="ABM55" s="139"/>
      <c r="ABN55" s="139"/>
      <c r="ABO55" s="139"/>
      <c r="ABP55" s="139"/>
      <c r="ABQ55" s="139"/>
      <c r="ABR55" s="139"/>
      <c r="ABS55" s="139"/>
      <c r="ABT55" s="139"/>
      <c r="ABU55" s="139"/>
      <c r="ABV55" s="139"/>
      <c r="ABW55" s="139"/>
      <c r="ABX55" s="139"/>
      <c r="ABY55" s="139"/>
      <c r="ABZ55" s="139"/>
      <c r="ACA55" s="139"/>
      <c r="ACB55" s="139"/>
      <c r="ACC55" s="139"/>
      <c r="ACD55" s="139"/>
      <c r="ACE55" s="139"/>
      <c r="ACF55" s="139"/>
      <c r="ACG55" s="139"/>
      <c r="ACH55" s="139"/>
      <c r="ACI55" s="139"/>
      <c r="ACJ55" s="139"/>
      <c r="ACK55" s="139"/>
      <c r="ACL55" s="139"/>
      <c r="ACM55" s="139"/>
      <c r="ACN55" s="139"/>
      <c r="ACO55" s="139"/>
      <c r="ACP55" s="139"/>
      <c r="ACQ55" s="139"/>
      <c r="ACR55" s="139"/>
      <c r="ACS55" s="139"/>
      <c r="ACT55" s="139"/>
      <c r="ACU55" s="139"/>
      <c r="ACV55" s="139"/>
      <c r="ACW55" s="139"/>
      <c r="ACX55" s="139"/>
      <c r="ACY55" s="139"/>
      <c r="ACZ55" s="139"/>
      <c r="ADA55" s="139"/>
      <c r="ADB55" s="139"/>
      <c r="ADC55" s="139"/>
      <c r="ADD55" s="139"/>
      <c r="ADE55" s="139"/>
      <c r="ADF55" s="139"/>
      <c r="ADG55" s="139"/>
      <c r="ADH55" s="139"/>
      <c r="ADI55" s="139"/>
      <c r="ADJ55" s="139"/>
      <c r="ADK55" s="139"/>
      <c r="ADL55" s="139"/>
      <c r="ADM55" s="139"/>
      <c r="ADN55" s="139"/>
      <c r="ADO55" s="139"/>
      <c r="ADP55" s="139"/>
      <c r="ADQ55" s="139"/>
      <c r="ADR55" s="139"/>
      <c r="ADS55" s="139"/>
      <c r="ADT55" s="139"/>
      <c r="ADU55" s="139"/>
      <c r="ADV55" s="139"/>
      <c r="ADW55" s="139"/>
      <c r="ADX55" s="139"/>
      <c r="ADY55" s="139"/>
      <c r="ADZ55" s="139"/>
      <c r="AEA55" s="139"/>
      <c r="AEB55" s="139"/>
      <c r="AEC55" s="139"/>
      <c r="AED55" s="139"/>
      <c r="AEE55" s="139"/>
      <c r="AEF55" s="139"/>
      <c r="AEG55" s="139"/>
      <c r="AEH55" s="139"/>
      <c r="AEI55" s="139"/>
      <c r="AEJ55" s="139"/>
      <c r="AEK55" s="139"/>
      <c r="AEL55" s="139"/>
      <c r="AEM55" s="139"/>
      <c r="AEN55" s="139"/>
      <c r="AEO55" s="139"/>
      <c r="AEP55" s="139"/>
      <c r="AEQ55" s="139"/>
      <c r="AER55" s="139"/>
      <c r="AES55" s="139"/>
      <c r="AET55" s="139"/>
      <c r="AEU55" s="139"/>
      <c r="AEV55" s="139"/>
      <c r="AEW55" s="139"/>
      <c r="AEX55" s="139"/>
      <c r="AEY55" s="139"/>
      <c r="AEZ55" s="139"/>
      <c r="AFA55" s="139"/>
      <c r="AFB55" s="139"/>
      <c r="AFC55" s="139"/>
      <c r="AFD55" s="139"/>
      <c r="AFE55" s="139"/>
      <c r="AFF55" s="139"/>
      <c r="AFG55" s="139"/>
      <c r="AFH55" s="139"/>
      <c r="AFI55" s="139"/>
      <c r="AFJ55" s="139"/>
      <c r="AFK55" s="139"/>
      <c r="AFL55" s="139"/>
      <c r="AFM55" s="139"/>
      <c r="AFN55" s="139"/>
      <c r="AFO55" s="139"/>
      <c r="AFP55" s="139"/>
      <c r="AFQ55" s="139"/>
      <c r="AFR55" s="139"/>
      <c r="AFS55" s="139"/>
      <c r="AFT55" s="139"/>
      <c r="AFU55" s="139"/>
      <c r="AFV55" s="139"/>
      <c r="AFW55" s="139"/>
      <c r="AFX55" s="139"/>
      <c r="AFY55" s="139"/>
      <c r="AFZ55" s="139"/>
      <c r="AGA55" s="139"/>
      <c r="AGB55" s="139"/>
      <c r="AGC55" s="139"/>
      <c r="AGD55" s="139"/>
      <c r="AGE55" s="139"/>
      <c r="AGF55" s="139"/>
      <c r="AGG55" s="139"/>
      <c r="AGH55" s="139"/>
      <c r="AGI55" s="139"/>
      <c r="AGJ55" s="139"/>
      <c r="AGK55" s="139"/>
      <c r="AGL55" s="139"/>
      <c r="AGM55" s="139"/>
      <c r="AGN55" s="139"/>
      <c r="AGO55" s="139"/>
      <c r="AGP55" s="139"/>
      <c r="AGQ55" s="139"/>
      <c r="AGR55" s="139"/>
      <c r="AGS55" s="139"/>
      <c r="AGT55" s="139"/>
      <c r="AGU55" s="139"/>
      <c r="AGV55" s="139"/>
      <c r="AGW55" s="139"/>
      <c r="AGX55" s="139"/>
      <c r="AGY55" s="139"/>
      <c r="AGZ55" s="139"/>
      <c r="AHA55" s="139"/>
      <c r="AHB55" s="139"/>
      <c r="AHC55" s="139"/>
      <c r="AHD55" s="139"/>
      <c r="AHE55" s="139"/>
      <c r="AHF55" s="139"/>
      <c r="AHG55" s="139"/>
      <c r="AHH55" s="139"/>
      <c r="AHI55" s="139"/>
      <c r="AHJ55" s="139"/>
      <c r="AHK55" s="139"/>
      <c r="AHL55" s="139"/>
      <c r="AHM55" s="139"/>
      <c r="AHN55" s="139"/>
      <c r="AHO55" s="139"/>
      <c r="AHP55" s="139"/>
      <c r="AHQ55" s="139"/>
      <c r="AHR55" s="139"/>
      <c r="AHS55" s="139"/>
      <c r="AHT55" s="139"/>
      <c r="AHU55" s="139"/>
      <c r="AHV55" s="139"/>
      <c r="AHW55" s="139"/>
      <c r="AHX55" s="139"/>
      <c r="AHY55" s="139"/>
      <c r="AHZ55" s="139"/>
      <c r="AIA55" s="139"/>
      <c r="AIB55" s="139"/>
      <c r="AIC55" s="139"/>
      <c r="AID55" s="139"/>
      <c r="AIE55" s="139"/>
      <c r="AIF55" s="139"/>
      <c r="AIG55" s="139"/>
      <c r="AIH55" s="139"/>
      <c r="AII55" s="139"/>
      <c r="AIJ55" s="139"/>
      <c r="AIK55" s="139"/>
      <c r="AIL55" s="139"/>
    </row>
    <row r="56" spans="1:922" s="137" customFormat="1" ht="25.5">
      <c r="A56" s="302" t="s">
        <v>176</v>
      </c>
      <c r="B56" s="302" t="s">
        <v>177</v>
      </c>
      <c r="C56" s="303" t="s">
        <v>82</v>
      </c>
      <c r="D56" s="304" t="s">
        <v>178</v>
      </c>
      <c r="E56" s="305">
        <v>3503000</v>
      </c>
      <c r="F56" s="306">
        <v>3503000</v>
      </c>
      <c r="G56" s="306">
        <v>0</v>
      </c>
      <c r="H56" s="306">
        <v>0</v>
      </c>
      <c r="I56" s="306">
        <v>0</v>
      </c>
      <c r="J56" s="305">
        <v>0</v>
      </c>
      <c r="K56" s="306">
        <v>0</v>
      </c>
      <c r="L56" s="306">
        <v>0</v>
      </c>
      <c r="M56" s="306">
        <v>0</v>
      </c>
      <c r="N56" s="306">
        <v>0</v>
      </c>
      <c r="O56" s="306">
        <v>0</v>
      </c>
      <c r="P56" s="305">
        <v>3503000</v>
      </c>
      <c r="Q56" s="138"/>
      <c r="R56" s="139"/>
      <c r="S56" s="139"/>
      <c r="T56" s="139"/>
      <c r="U56" s="139"/>
      <c r="V56" s="139"/>
      <c r="W56" s="139"/>
      <c r="X56" s="139"/>
      <c r="Y56" s="139"/>
      <c r="Z56" s="139"/>
      <c r="AA56" s="139"/>
      <c r="AB56" s="139"/>
      <c r="AC56" s="139"/>
      <c r="AD56" s="139"/>
      <c r="AE56" s="139"/>
      <c r="AF56" s="139"/>
      <c r="AG56" s="139"/>
      <c r="AH56" s="139"/>
      <c r="AI56" s="139"/>
      <c r="AJ56" s="139"/>
      <c r="AK56" s="139"/>
      <c r="AL56" s="139"/>
      <c r="AM56" s="139"/>
      <c r="AN56" s="139"/>
      <c r="AO56" s="139"/>
      <c r="AP56" s="139"/>
      <c r="AQ56" s="139"/>
      <c r="AR56" s="139"/>
      <c r="AS56" s="139"/>
      <c r="AT56" s="139"/>
      <c r="AU56" s="139"/>
      <c r="AV56" s="139"/>
      <c r="AW56" s="139"/>
      <c r="AX56" s="139"/>
      <c r="AY56" s="139"/>
      <c r="AZ56" s="139"/>
      <c r="BA56" s="139"/>
      <c r="BB56" s="139"/>
      <c r="BC56" s="139"/>
      <c r="BD56" s="139"/>
      <c r="BE56" s="139"/>
      <c r="BF56" s="139"/>
      <c r="BG56" s="139"/>
      <c r="BH56" s="139"/>
      <c r="BI56" s="139"/>
      <c r="BJ56" s="139"/>
      <c r="BK56" s="139"/>
      <c r="BL56" s="139"/>
      <c r="BM56" s="139"/>
      <c r="BN56" s="139"/>
      <c r="BO56" s="139"/>
      <c r="BP56" s="139"/>
      <c r="BQ56" s="139"/>
      <c r="BR56" s="139"/>
      <c r="BS56" s="139"/>
      <c r="BT56" s="139"/>
      <c r="BU56" s="139"/>
      <c r="BV56" s="139"/>
      <c r="BW56" s="139"/>
      <c r="BX56" s="139"/>
      <c r="BY56" s="139"/>
      <c r="BZ56" s="139"/>
      <c r="CA56" s="139"/>
      <c r="CB56" s="139"/>
      <c r="CC56" s="139"/>
      <c r="CD56" s="139"/>
      <c r="CE56" s="139"/>
      <c r="CF56" s="139"/>
      <c r="CG56" s="139"/>
      <c r="CH56" s="139"/>
      <c r="CI56" s="139"/>
      <c r="CJ56" s="139"/>
      <c r="CK56" s="139"/>
      <c r="CL56" s="139"/>
      <c r="CM56" s="139"/>
      <c r="CN56" s="139"/>
      <c r="CO56" s="139"/>
      <c r="CP56" s="139"/>
      <c r="CQ56" s="139"/>
      <c r="CR56" s="139"/>
      <c r="CS56" s="139"/>
      <c r="CT56" s="139"/>
      <c r="CU56" s="139"/>
      <c r="CV56" s="139"/>
      <c r="CW56" s="139"/>
      <c r="CX56" s="139"/>
      <c r="CY56" s="139"/>
      <c r="CZ56" s="139"/>
      <c r="DA56" s="139"/>
      <c r="DB56" s="139"/>
      <c r="DC56" s="139"/>
      <c r="DD56" s="139"/>
      <c r="DE56" s="139"/>
      <c r="DF56" s="139"/>
      <c r="DG56" s="139"/>
      <c r="DH56" s="139"/>
      <c r="DI56" s="139"/>
      <c r="DJ56" s="139"/>
      <c r="DK56" s="139"/>
      <c r="DL56" s="139"/>
      <c r="DM56" s="139"/>
      <c r="DN56" s="139"/>
      <c r="DO56" s="139"/>
      <c r="DP56" s="139"/>
      <c r="DQ56" s="139"/>
      <c r="DR56" s="139"/>
      <c r="DS56" s="139"/>
      <c r="DT56" s="139"/>
      <c r="DU56" s="139"/>
      <c r="DV56" s="139"/>
      <c r="DW56" s="139"/>
      <c r="DX56" s="139"/>
      <c r="DY56" s="139"/>
      <c r="DZ56" s="139"/>
      <c r="EA56" s="139"/>
      <c r="EB56" s="139"/>
      <c r="EC56" s="139"/>
      <c r="ED56" s="139"/>
      <c r="EE56" s="139"/>
      <c r="EF56" s="139"/>
      <c r="EG56" s="139"/>
      <c r="EH56" s="139"/>
      <c r="EI56" s="139"/>
      <c r="EJ56" s="139"/>
      <c r="EK56" s="139"/>
      <c r="EL56" s="139"/>
      <c r="EM56" s="139"/>
      <c r="EN56" s="139"/>
      <c r="EO56" s="139"/>
      <c r="EP56" s="139"/>
      <c r="EQ56" s="139"/>
      <c r="ER56" s="139"/>
      <c r="ES56" s="139"/>
      <c r="ET56" s="139"/>
      <c r="EU56" s="139"/>
      <c r="EV56" s="139"/>
      <c r="EW56" s="139"/>
      <c r="EX56" s="139"/>
      <c r="EY56" s="139"/>
      <c r="EZ56" s="139"/>
      <c r="FA56" s="139"/>
      <c r="FB56" s="139"/>
      <c r="FC56" s="139"/>
      <c r="FD56" s="139"/>
      <c r="FE56" s="139"/>
      <c r="FF56" s="139"/>
      <c r="FG56" s="139"/>
      <c r="FH56" s="139"/>
      <c r="FI56" s="139"/>
      <c r="FJ56" s="139"/>
      <c r="FK56" s="139"/>
      <c r="FL56" s="139"/>
      <c r="FM56" s="139"/>
      <c r="FN56" s="139"/>
      <c r="FO56" s="139"/>
      <c r="FP56" s="139"/>
      <c r="FQ56" s="139"/>
      <c r="FR56" s="139"/>
      <c r="FS56" s="139"/>
      <c r="FT56" s="139"/>
      <c r="FU56" s="139"/>
      <c r="FV56" s="139"/>
      <c r="FW56" s="139"/>
      <c r="FX56" s="139"/>
      <c r="FY56" s="139"/>
      <c r="FZ56" s="139"/>
      <c r="GA56" s="139"/>
      <c r="GB56" s="139"/>
      <c r="GC56" s="139"/>
      <c r="GD56" s="139"/>
      <c r="GE56" s="139"/>
      <c r="GF56" s="139"/>
      <c r="GG56" s="139"/>
      <c r="GH56" s="139"/>
      <c r="GI56" s="139"/>
      <c r="GJ56" s="139"/>
      <c r="GK56" s="139"/>
      <c r="GL56" s="139"/>
      <c r="GM56" s="139"/>
      <c r="GN56" s="139"/>
      <c r="GO56" s="139"/>
      <c r="GP56" s="139"/>
      <c r="GQ56" s="139"/>
      <c r="GR56" s="139"/>
      <c r="GS56" s="139"/>
      <c r="GT56" s="139"/>
      <c r="GU56" s="139"/>
      <c r="GV56" s="139"/>
      <c r="GW56" s="139"/>
      <c r="GX56" s="139"/>
      <c r="GY56" s="139"/>
      <c r="GZ56" s="139"/>
      <c r="HA56" s="139"/>
      <c r="HB56" s="139"/>
      <c r="HC56" s="139"/>
      <c r="HD56" s="139"/>
      <c r="HE56" s="139"/>
      <c r="HF56" s="139"/>
      <c r="HG56" s="139"/>
      <c r="HH56" s="139"/>
      <c r="HI56" s="139"/>
      <c r="HJ56" s="139"/>
      <c r="HK56" s="139"/>
      <c r="HL56" s="139"/>
      <c r="HM56" s="139"/>
      <c r="HN56" s="139"/>
      <c r="HO56" s="139"/>
      <c r="HP56" s="139"/>
      <c r="HQ56" s="139"/>
      <c r="HR56" s="139"/>
      <c r="HS56" s="139"/>
      <c r="HT56" s="139"/>
      <c r="HU56" s="139"/>
      <c r="HV56" s="139"/>
      <c r="HW56" s="139"/>
      <c r="HX56" s="139"/>
      <c r="HY56" s="139"/>
      <c r="HZ56" s="139"/>
      <c r="IA56" s="139"/>
      <c r="IB56" s="139"/>
      <c r="IC56" s="139"/>
      <c r="ID56" s="139"/>
      <c r="IE56" s="139"/>
      <c r="IF56" s="139"/>
      <c r="IG56" s="139"/>
      <c r="IH56" s="139"/>
      <c r="II56" s="139"/>
      <c r="IJ56" s="139"/>
      <c r="IK56" s="139"/>
      <c r="IL56" s="139"/>
      <c r="IM56" s="139"/>
      <c r="IN56" s="139"/>
      <c r="IO56" s="139"/>
      <c r="IP56" s="139"/>
      <c r="IQ56" s="139"/>
      <c r="IR56" s="139"/>
      <c r="IS56" s="139"/>
      <c r="IT56" s="139"/>
      <c r="IU56" s="139"/>
      <c r="IV56" s="139"/>
      <c r="IW56" s="139"/>
      <c r="IX56" s="139"/>
      <c r="IY56" s="139"/>
      <c r="IZ56" s="139"/>
      <c r="JA56" s="139"/>
      <c r="JB56" s="139"/>
      <c r="JC56" s="139"/>
      <c r="JD56" s="139"/>
      <c r="JE56" s="139"/>
      <c r="JF56" s="139"/>
      <c r="JG56" s="139"/>
      <c r="JH56" s="139"/>
      <c r="JI56" s="139"/>
      <c r="JJ56" s="139"/>
      <c r="JK56" s="139"/>
      <c r="JL56" s="139"/>
      <c r="JM56" s="139"/>
      <c r="JN56" s="139"/>
      <c r="JO56" s="139"/>
      <c r="JP56" s="139"/>
      <c r="JQ56" s="139"/>
      <c r="JR56" s="139"/>
      <c r="JS56" s="139"/>
      <c r="JT56" s="139"/>
      <c r="JU56" s="139"/>
      <c r="JV56" s="139"/>
      <c r="JW56" s="139"/>
      <c r="JX56" s="139"/>
      <c r="JY56" s="139"/>
      <c r="JZ56" s="139"/>
      <c r="KA56" s="139"/>
      <c r="KB56" s="139"/>
      <c r="KC56" s="139"/>
      <c r="KD56" s="139"/>
      <c r="KE56" s="139"/>
      <c r="KF56" s="139"/>
      <c r="KG56" s="139"/>
      <c r="KH56" s="139"/>
      <c r="KI56" s="139"/>
      <c r="KJ56" s="139"/>
      <c r="KK56" s="139"/>
      <c r="KL56" s="139"/>
      <c r="KM56" s="139"/>
      <c r="KN56" s="139"/>
      <c r="KO56" s="139"/>
      <c r="KP56" s="139"/>
      <c r="KQ56" s="139"/>
      <c r="KR56" s="139"/>
      <c r="KS56" s="139"/>
      <c r="KT56" s="139"/>
      <c r="KU56" s="139"/>
      <c r="KV56" s="139"/>
      <c r="KW56" s="139"/>
      <c r="KX56" s="139"/>
      <c r="KY56" s="139"/>
      <c r="KZ56" s="139"/>
      <c r="LA56" s="139"/>
      <c r="LB56" s="139"/>
      <c r="LC56" s="139"/>
      <c r="LD56" s="139"/>
      <c r="LE56" s="139"/>
      <c r="LF56" s="139"/>
      <c r="LG56" s="139"/>
      <c r="LH56" s="139"/>
      <c r="LI56" s="139"/>
      <c r="LJ56" s="139"/>
      <c r="LK56" s="139"/>
      <c r="LL56" s="139"/>
      <c r="LM56" s="139"/>
      <c r="LN56" s="139"/>
      <c r="LO56" s="139"/>
      <c r="LP56" s="139"/>
      <c r="LQ56" s="139"/>
      <c r="LR56" s="139"/>
      <c r="LS56" s="139"/>
      <c r="LT56" s="139"/>
      <c r="LU56" s="139"/>
      <c r="LV56" s="139"/>
      <c r="LW56" s="139"/>
      <c r="LX56" s="139"/>
      <c r="LY56" s="139"/>
      <c r="LZ56" s="139"/>
      <c r="MA56" s="139"/>
      <c r="MB56" s="139"/>
      <c r="MC56" s="139"/>
      <c r="MD56" s="139"/>
      <c r="ME56" s="139"/>
      <c r="MF56" s="139"/>
      <c r="MG56" s="139"/>
      <c r="MH56" s="139"/>
      <c r="MI56" s="139"/>
      <c r="MJ56" s="139"/>
      <c r="MK56" s="139"/>
      <c r="ML56" s="139"/>
      <c r="MM56" s="139"/>
      <c r="MN56" s="139"/>
      <c r="MO56" s="139"/>
      <c r="MP56" s="139"/>
      <c r="MQ56" s="139"/>
      <c r="MR56" s="139"/>
      <c r="MS56" s="139"/>
      <c r="MT56" s="139"/>
      <c r="MU56" s="139"/>
      <c r="MV56" s="139"/>
      <c r="MW56" s="139"/>
      <c r="MX56" s="139"/>
      <c r="MY56" s="139"/>
      <c r="MZ56" s="139"/>
      <c r="NA56" s="139"/>
      <c r="NB56" s="139"/>
      <c r="NC56" s="139"/>
      <c r="ND56" s="139"/>
      <c r="NE56" s="139"/>
      <c r="NF56" s="139"/>
      <c r="NG56" s="139"/>
      <c r="NH56" s="139"/>
      <c r="NI56" s="139"/>
      <c r="NJ56" s="139"/>
      <c r="NK56" s="139"/>
      <c r="NL56" s="139"/>
      <c r="NM56" s="139"/>
      <c r="NN56" s="139"/>
      <c r="NO56" s="139"/>
      <c r="NP56" s="139"/>
      <c r="NQ56" s="139"/>
      <c r="NR56" s="139"/>
      <c r="NS56" s="139"/>
      <c r="NT56" s="139"/>
      <c r="NU56" s="139"/>
      <c r="NV56" s="139"/>
      <c r="NW56" s="139"/>
      <c r="NX56" s="139"/>
      <c r="NY56" s="139"/>
      <c r="NZ56" s="139"/>
      <c r="OA56" s="139"/>
      <c r="OB56" s="139"/>
      <c r="OC56" s="139"/>
      <c r="OD56" s="139"/>
      <c r="OE56" s="139"/>
      <c r="OF56" s="139"/>
      <c r="OG56" s="139"/>
      <c r="OH56" s="139"/>
      <c r="OI56" s="139"/>
      <c r="OJ56" s="139"/>
      <c r="OK56" s="139"/>
      <c r="OL56" s="139"/>
      <c r="OM56" s="139"/>
      <c r="ON56" s="139"/>
      <c r="OO56" s="139"/>
      <c r="OP56" s="139"/>
      <c r="OQ56" s="139"/>
      <c r="OR56" s="139"/>
      <c r="OS56" s="139"/>
      <c r="OT56" s="139"/>
      <c r="OU56" s="139"/>
      <c r="OV56" s="139"/>
      <c r="OW56" s="139"/>
      <c r="OX56" s="139"/>
      <c r="OY56" s="139"/>
      <c r="OZ56" s="139"/>
      <c r="PA56" s="139"/>
      <c r="PB56" s="139"/>
      <c r="PC56" s="139"/>
      <c r="PD56" s="139"/>
      <c r="PE56" s="139"/>
      <c r="PF56" s="139"/>
      <c r="PG56" s="139"/>
      <c r="PH56" s="139"/>
      <c r="PI56" s="139"/>
      <c r="PJ56" s="139"/>
      <c r="PK56" s="139"/>
      <c r="PL56" s="139"/>
      <c r="PM56" s="139"/>
      <c r="PN56" s="139"/>
      <c r="PO56" s="139"/>
      <c r="PP56" s="139"/>
      <c r="PQ56" s="139"/>
      <c r="PR56" s="139"/>
      <c r="PS56" s="139"/>
      <c r="PT56" s="139"/>
      <c r="PU56" s="139"/>
      <c r="PV56" s="139"/>
      <c r="PW56" s="139"/>
      <c r="PX56" s="139"/>
      <c r="PY56" s="139"/>
      <c r="PZ56" s="139"/>
      <c r="QA56" s="139"/>
      <c r="QB56" s="139"/>
      <c r="QC56" s="139"/>
      <c r="QD56" s="139"/>
      <c r="QE56" s="139"/>
      <c r="QF56" s="139"/>
      <c r="QG56" s="139"/>
      <c r="QH56" s="139"/>
      <c r="QI56" s="139"/>
      <c r="QJ56" s="139"/>
      <c r="QK56" s="139"/>
      <c r="QL56" s="139"/>
      <c r="QM56" s="139"/>
      <c r="QN56" s="139"/>
      <c r="QO56" s="139"/>
      <c r="QP56" s="139"/>
      <c r="QQ56" s="139"/>
      <c r="QR56" s="139"/>
      <c r="QS56" s="139"/>
      <c r="QT56" s="139"/>
      <c r="QU56" s="139"/>
      <c r="QV56" s="139"/>
      <c r="QW56" s="139"/>
      <c r="QX56" s="139"/>
      <c r="QY56" s="139"/>
      <c r="QZ56" s="139"/>
      <c r="RA56" s="139"/>
      <c r="RB56" s="139"/>
      <c r="RC56" s="139"/>
      <c r="RD56" s="139"/>
      <c r="RE56" s="139"/>
      <c r="RF56" s="139"/>
      <c r="RG56" s="139"/>
      <c r="RH56" s="139"/>
      <c r="RI56" s="139"/>
      <c r="RJ56" s="139"/>
      <c r="RK56" s="139"/>
      <c r="RL56" s="139"/>
      <c r="RM56" s="139"/>
      <c r="RN56" s="139"/>
      <c r="RO56" s="139"/>
      <c r="RP56" s="139"/>
      <c r="RQ56" s="139"/>
      <c r="RR56" s="139"/>
      <c r="RS56" s="139"/>
      <c r="RT56" s="139"/>
      <c r="RU56" s="139"/>
      <c r="RV56" s="139"/>
      <c r="RW56" s="139"/>
      <c r="RX56" s="139"/>
      <c r="RY56" s="139"/>
      <c r="RZ56" s="139"/>
      <c r="SA56" s="139"/>
      <c r="SB56" s="139"/>
      <c r="SC56" s="139"/>
      <c r="SD56" s="139"/>
      <c r="SE56" s="139"/>
      <c r="SF56" s="139"/>
      <c r="SG56" s="139"/>
      <c r="SH56" s="139"/>
      <c r="SI56" s="139"/>
      <c r="SJ56" s="139"/>
      <c r="SK56" s="139"/>
      <c r="SL56" s="139"/>
      <c r="SM56" s="139"/>
      <c r="SN56" s="139"/>
      <c r="SO56" s="139"/>
      <c r="SP56" s="139"/>
      <c r="SQ56" s="139"/>
      <c r="SR56" s="139"/>
      <c r="SS56" s="139"/>
      <c r="ST56" s="139"/>
      <c r="SU56" s="139"/>
      <c r="SV56" s="139"/>
      <c r="SW56" s="139"/>
      <c r="SX56" s="139"/>
      <c r="SY56" s="139"/>
      <c r="SZ56" s="139"/>
      <c r="TA56" s="139"/>
      <c r="TB56" s="139"/>
      <c r="TC56" s="139"/>
      <c r="TD56" s="139"/>
      <c r="TE56" s="139"/>
      <c r="TF56" s="139"/>
      <c r="TG56" s="139"/>
      <c r="TH56" s="139"/>
      <c r="TI56" s="139"/>
      <c r="TJ56" s="139"/>
      <c r="TK56" s="139"/>
      <c r="TL56" s="139"/>
      <c r="TM56" s="139"/>
      <c r="TN56" s="139"/>
      <c r="TO56" s="139"/>
      <c r="TP56" s="139"/>
      <c r="TQ56" s="139"/>
      <c r="TR56" s="139"/>
      <c r="TS56" s="139"/>
      <c r="TT56" s="139"/>
      <c r="TU56" s="139"/>
      <c r="TV56" s="139"/>
      <c r="TW56" s="139"/>
      <c r="TX56" s="139"/>
      <c r="TY56" s="139"/>
      <c r="TZ56" s="139"/>
      <c r="UA56" s="139"/>
      <c r="UB56" s="139"/>
      <c r="UC56" s="139"/>
      <c r="UD56" s="139"/>
      <c r="UE56" s="139"/>
      <c r="UF56" s="139"/>
      <c r="UG56" s="139"/>
      <c r="UH56" s="139"/>
      <c r="UI56" s="139"/>
      <c r="UJ56" s="139"/>
      <c r="UK56" s="139"/>
      <c r="UL56" s="139"/>
      <c r="UM56" s="139"/>
      <c r="UN56" s="139"/>
      <c r="UO56" s="139"/>
      <c r="UP56" s="139"/>
      <c r="UQ56" s="139"/>
      <c r="UR56" s="139"/>
      <c r="US56" s="139"/>
      <c r="UT56" s="139"/>
      <c r="UU56" s="139"/>
      <c r="UV56" s="139"/>
      <c r="UW56" s="139"/>
      <c r="UX56" s="139"/>
      <c r="UY56" s="139"/>
      <c r="UZ56" s="139"/>
      <c r="VA56" s="139"/>
      <c r="VB56" s="139"/>
      <c r="VC56" s="139"/>
      <c r="VD56" s="139"/>
      <c r="VE56" s="139"/>
      <c r="VF56" s="139"/>
      <c r="VG56" s="139"/>
      <c r="VH56" s="139"/>
      <c r="VI56" s="139"/>
      <c r="VJ56" s="139"/>
      <c r="VK56" s="139"/>
      <c r="VL56" s="139"/>
      <c r="VM56" s="139"/>
      <c r="VN56" s="139"/>
      <c r="VO56" s="139"/>
      <c r="VP56" s="139"/>
      <c r="VQ56" s="139"/>
      <c r="VR56" s="139"/>
      <c r="VS56" s="139"/>
      <c r="VT56" s="139"/>
      <c r="VU56" s="139"/>
      <c r="VV56" s="139"/>
      <c r="VW56" s="139"/>
      <c r="VX56" s="139"/>
      <c r="VY56" s="139"/>
      <c r="VZ56" s="139"/>
      <c r="WA56" s="139"/>
      <c r="WB56" s="139"/>
      <c r="WC56" s="139"/>
      <c r="WD56" s="139"/>
      <c r="WE56" s="139"/>
      <c r="WF56" s="139"/>
      <c r="WG56" s="139"/>
      <c r="WH56" s="139"/>
      <c r="WI56" s="139"/>
      <c r="WJ56" s="139"/>
      <c r="WK56" s="139"/>
      <c r="WL56" s="139"/>
      <c r="WM56" s="139"/>
      <c r="WN56" s="139"/>
      <c r="WO56" s="139"/>
      <c r="WP56" s="139"/>
      <c r="WQ56" s="139"/>
      <c r="WR56" s="139"/>
      <c r="WS56" s="139"/>
      <c r="WT56" s="139"/>
      <c r="WU56" s="139"/>
      <c r="WV56" s="139"/>
      <c r="WW56" s="139"/>
      <c r="WX56" s="139"/>
      <c r="WY56" s="139"/>
      <c r="WZ56" s="139"/>
      <c r="XA56" s="139"/>
      <c r="XB56" s="139"/>
      <c r="XC56" s="139"/>
      <c r="XD56" s="139"/>
      <c r="XE56" s="139"/>
      <c r="XF56" s="139"/>
      <c r="XG56" s="139"/>
      <c r="XH56" s="139"/>
      <c r="XI56" s="139"/>
      <c r="XJ56" s="139"/>
      <c r="XK56" s="139"/>
      <c r="XL56" s="139"/>
      <c r="XM56" s="139"/>
      <c r="XN56" s="139"/>
      <c r="XO56" s="139"/>
      <c r="XP56" s="139"/>
      <c r="XQ56" s="139"/>
      <c r="XR56" s="139"/>
      <c r="XS56" s="139"/>
      <c r="XT56" s="139"/>
      <c r="XU56" s="139"/>
      <c r="XV56" s="139"/>
      <c r="XW56" s="139"/>
      <c r="XX56" s="139"/>
      <c r="XY56" s="139"/>
      <c r="XZ56" s="139"/>
      <c r="YA56" s="139"/>
      <c r="YB56" s="139"/>
      <c r="YC56" s="139"/>
      <c r="YD56" s="139"/>
      <c r="YE56" s="139"/>
      <c r="YF56" s="139"/>
      <c r="YG56" s="139"/>
      <c r="YH56" s="139"/>
      <c r="YI56" s="139"/>
      <c r="YJ56" s="139"/>
      <c r="YK56" s="139"/>
      <c r="YL56" s="139"/>
      <c r="YM56" s="139"/>
      <c r="YN56" s="139"/>
      <c r="YO56" s="139"/>
      <c r="YP56" s="139"/>
      <c r="YQ56" s="139"/>
      <c r="YR56" s="139"/>
      <c r="YS56" s="139"/>
      <c r="YT56" s="139"/>
      <c r="YU56" s="139"/>
      <c r="YV56" s="139"/>
      <c r="YW56" s="139"/>
      <c r="YX56" s="139"/>
      <c r="YY56" s="139"/>
      <c r="YZ56" s="139"/>
      <c r="ZA56" s="139"/>
      <c r="ZB56" s="139"/>
      <c r="ZC56" s="139"/>
      <c r="ZD56" s="139"/>
      <c r="ZE56" s="139"/>
      <c r="ZF56" s="139"/>
      <c r="ZG56" s="139"/>
      <c r="ZH56" s="139"/>
      <c r="ZI56" s="139"/>
      <c r="ZJ56" s="139"/>
      <c r="ZK56" s="139"/>
      <c r="ZL56" s="139"/>
      <c r="ZM56" s="139"/>
      <c r="ZN56" s="139"/>
      <c r="ZO56" s="139"/>
      <c r="ZP56" s="139"/>
      <c r="ZQ56" s="139"/>
      <c r="ZR56" s="139"/>
      <c r="ZS56" s="139"/>
      <c r="ZT56" s="139"/>
      <c r="ZU56" s="139"/>
      <c r="ZV56" s="139"/>
      <c r="ZW56" s="139"/>
      <c r="ZX56" s="139"/>
      <c r="ZY56" s="139"/>
      <c r="ZZ56" s="139"/>
      <c r="AAA56" s="139"/>
      <c r="AAB56" s="139"/>
      <c r="AAC56" s="139"/>
      <c r="AAD56" s="139"/>
      <c r="AAE56" s="139"/>
      <c r="AAF56" s="139"/>
      <c r="AAG56" s="139"/>
      <c r="AAH56" s="139"/>
      <c r="AAI56" s="139"/>
      <c r="AAJ56" s="139"/>
      <c r="AAK56" s="139"/>
      <c r="AAL56" s="139"/>
      <c r="AAM56" s="139"/>
      <c r="AAN56" s="139"/>
      <c r="AAO56" s="139"/>
      <c r="AAP56" s="139"/>
      <c r="AAQ56" s="139"/>
      <c r="AAR56" s="139"/>
      <c r="AAS56" s="139"/>
      <c r="AAT56" s="139"/>
      <c r="AAU56" s="139"/>
      <c r="AAV56" s="139"/>
      <c r="AAW56" s="139"/>
      <c r="AAX56" s="139"/>
      <c r="AAY56" s="139"/>
      <c r="AAZ56" s="139"/>
      <c r="ABA56" s="139"/>
      <c r="ABB56" s="139"/>
      <c r="ABC56" s="139"/>
      <c r="ABD56" s="139"/>
      <c r="ABE56" s="139"/>
      <c r="ABF56" s="139"/>
      <c r="ABG56" s="139"/>
      <c r="ABH56" s="139"/>
      <c r="ABI56" s="139"/>
      <c r="ABJ56" s="139"/>
      <c r="ABK56" s="139"/>
      <c r="ABL56" s="139"/>
      <c r="ABM56" s="139"/>
      <c r="ABN56" s="139"/>
      <c r="ABO56" s="139"/>
      <c r="ABP56" s="139"/>
      <c r="ABQ56" s="139"/>
      <c r="ABR56" s="139"/>
      <c r="ABS56" s="139"/>
      <c r="ABT56" s="139"/>
      <c r="ABU56" s="139"/>
      <c r="ABV56" s="139"/>
      <c r="ABW56" s="139"/>
      <c r="ABX56" s="139"/>
      <c r="ABY56" s="139"/>
      <c r="ABZ56" s="139"/>
      <c r="ACA56" s="139"/>
      <c r="ACB56" s="139"/>
      <c r="ACC56" s="139"/>
      <c r="ACD56" s="139"/>
      <c r="ACE56" s="139"/>
      <c r="ACF56" s="139"/>
      <c r="ACG56" s="139"/>
      <c r="ACH56" s="139"/>
      <c r="ACI56" s="139"/>
      <c r="ACJ56" s="139"/>
      <c r="ACK56" s="139"/>
      <c r="ACL56" s="139"/>
      <c r="ACM56" s="139"/>
      <c r="ACN56" s="139"/>
      <c r="ACO56" s="139"/>
      <c r="ACP56" s="139"/>
      <c r="ACQ56" s="139"/>
      <c r="ACR56" s="139"/>
      <c r="ACS56" s="139"/>
      <c r="ACT56" s="139"/>
      <c r="ACU56" s="139"/>
      <c r="ACV56" s="139"/>
      <c r="ACW56" s="139"/>
      <c r="ACX56" s="139"/>
      <c r="ACY56" s="139"/>
      <c r="ACZ56" s="139"/>
      <c r="ADA56" s="139"/>
      <c r="ADB56" s="139"/>
      <c r="ADC56" s="139"/>
      <c r="ADD56" s="139"/>
      <c r="ADE56" s="139"/>
      <c r="ADF56" s="139"/>
      <c r="ADG56" s="139"/>
      <c r="ADH56" s="139"/>
      <c r="ADI56" s="139"/>
      <c r="ADJ56" s="139"/>
      <c r="ADK56" s="139"/>
      <c r="ADL56" s="139"/>
      <c r="ADM56" s="139"/>
      <c r="ADN56" s="139"/>
      <c r="ADO56" s="139"/>
      <c r="ADP56" s="139"/>
      <c r="ADQ56" s="139"/>
      <c r="ADR56" s="139"/>
      <c r="ADS56" s="139"/>
      <c r="ADT56" s="139"/>
      <c r="ADU56" s="139"/>
      <c r="ADV56" s="139"/>
      <c r="ADW56" s="139"/>
      <c r="ADX56" s="139"/>
      <c r="ADY56" s="139"/>
      <c r="ADZ56" s="139"/>
      <c r="AEA56" s="139"/>
      <c r="AEB56" s="139"/>
      <c r="AEC56" s="139"/>
      <c r="AED56" s="139"/>
      <c r="AEE56" s="139"/>
      <c r="AEF56" s="139"/>
      <c r="AEG56" s="139"/>
      <c r="AEH56" s="139"/>
      <c r="AEI56" s="139"/>
      <c r="AEJ56" s="139"/>
      <c r="AEK56" s="139"/>
      <c r="AEL56" s="139"/>
      <c r="AEM56" s="139"/>
      <c r="AEN56" s="139"/>
      <c r="AEO56" s="139"/>
      <c r="AEP56" s="139"/>
      <c r="AEQ56" s="139"/>
      <c r="AER56" s="139"/>
      <c r="AES56" s="139"/>
      <c r="AET56" s="139"/>
      <c r="AEU56" s="139"/>
      <c r="AEV56" s="139"/>
      <c r="AEW56" s="139"/>
      <c r="AEX56" s="139"/>
      <c r="AEY56" s="139"/>
      <c r="AEZ56" s="139"/>
      <c r="AFA56" s="139"/>
      <c r="AFB56" s="139"/>
      <c r="AFC56" s="139"/>
      <c r="AFD56" s="139"/>
      <c r="AFE56" s="139"/>
      <c r="AFF56" s="139"/>
      <c r="AFG56" s="139"/>
      <c r="AFH56" s="139"/>
      <c r="AFI56" s="139"/>
      <c r="AFJ56" s="139"/>
      <c r="AFK56" s="139"/>
      <c r="AFL56" s="139"/>
      <c r="AFM56" s="139"/>
      <c r="AFN56" s="139"/>
      <c r="AFO56" s="139"/>
      <c r="AFP56" s="139"/>
      <c r="AFQ56" s="139"/>
      <c r="AFR56" s="139"/>
      <c r="AFS56" s="139"/>
      <c r="AFT56" s="139"/>
      <c r="AFU56" s="139"/>
      <c r="AFV56" s="139"/>
      <c r="AFW56" s="139"/>
      <c r="AFX56" s="139"/>
      <c r="AFY56" s="139"/>
      <c r="AFZ56" s="139"/>
      <c r="AGA56" s="139"/>
      <c r="AGB56" s="139"/>
      <c r="AGC56" s="139"/>
      <c r="AGD56" s="139"/>
      <c r="AGE56" s="139"/>
      <c r="AGF56" s="139"/>
      <c r="AGG56" s="139"/>
      <c r="AGH56" s="139"/>
      <c r="AGI56" s="139"/>
      <c r="AGJ56" s="139"/>
      <c r="AGK56" s="139"/>
      <c r="AGL56" s="139"/>
      <c r="AGM56" s="139"/>
      <c r="AGN56" s="139"/>
      <c r="AGO56" s="139"/>
      <c r="AGP56" s="139"/>
      <c r="AGQ56" s="139"/>
      <c r="AGR56" s="139"/>
      <c r="AGS56" s="139"/>
      <c r="AGT56" s="139"/>
      <c r="AGU56" s="139"/>
      <c r="AGV56" s="139"/>
      <c r="AGW56" s="139"/>
      <c r="AGX56" s="139"/>
      <c r="AGY56" s="139"/>
      <c r="AGZ56" s="139"/>
      <c r="AHA56" s="139"/>
      <c r="AHB56" s="139"/>
      <c r="AHC56" s="139"/>
      <c r="AHD56" s="139"/>
      <c r="AHE56" s="139"/>
      <c r="AHF56" s="139"/>
      <c r="AHG56" s="139"/>
      <c r="AHH56" s="139"/>
      <c r="AHI56" s="139"/>
      <c r="AHJ56" s="139"/>
      <c r="AHK56" s="139"/>
      <c r="AHL56" s="139"/>
      <c r="AHM56" s="139"/>
      <c r="AHN56" s="139"/>
      <c r="AHO56" s="139"/>
      <c r="AHP56" s="139"/>
      <c r="AHQ56" s="139"/>
      <c r="AHR56" s="139"/>
      <c r="AHS56" s="139"/>
      <c r="AHT56" s="139"/>
      <c r="AHU56" s="139"/>
      <c r="AHV56" s="139"/>
      <c r="AHW56" s="139"/>
      <c r="AHX56" s="139"/>
      <c r="AHY56" s="139"/>
      <c r="AHZ56" s="139"/>
      <c r="AIA56" s="139"/>
      <c r="AIB56" s="139"/>
      <c r="AIC56" s="139"/>
      <c r="AID56" s="139"/>
      <c r="AIE56" s="139"/>
      <c r="AIF56" s="139"/>
      <c r="AIG56" s="139"/>
      <c r="AIH56" s="139"/>
      <c r="AII56" s="139"/>
      <c r="AIJ56" s="139"/>
      <c r="AIK56" s="139"/>
      <c r="AIL56" s="139"/>
    </row>
    <row r="57" spans="1:922">
      <c r="A57" s="302" t="s">
        <v>179</v>
      </c>
      <c r="B57" s="302" t="s">
        <v>180</v>
      </c>
      <c r="C57" s="303" t="s">
        <v>82</v>
      </c>
      <c r="D57" s="304" t="s">
        <v>181</v>
      </c>
      <c r="E57" s="305">
        <v>4464000</v>
      </c>
      <c r="F57" s="306">
        <v>4464000</v>
      </c>
      <c r="G57" s="306">
        <v>0</v>
      </c>
      <c r="H57" s="306">
        <v>0</v>
      </c>
      <c r="I57" s="306">
        <v>0</v>
      </c>
      <c r="J57" s="305">
        <v>0</v>
      </c>
      <c r="K57" s="306">
        <v>0</v>
      </c>
      <c r="L57" s="306">
        <v>0</v>
      </c>
      <c r="M57" s="306">
        <v>0</v>
      </c>
      <c r="N57" s="306">
        <v>0</v>
      </c>
      <c r="O57" s="306">
        <v>0</v>
      </c>
      <c r="P57" s="305">
        <v>4464000</v>
      </c>
    </row>
    <row r="58" spans="1:922">
      <c r="A58" s="302" t="s">
        <v>182</v>
      </c>
      <c r="B58" s="302" t="s">
        <v>183</v>
      </c>
      <c r="C58" s="303" t="s">
        <v>82</v>
      </c>
      <c r="D58" s="304" t="s">
        <v>184</v>
      </c>
      <c r="E58" s="305">
        <v>128260</v>
      </c>
      <c r="F58" s="306">
        <v>128260</v>
      </c>
      <c r="G58" s="306">
        <v>0</v>
      </c>
      <c r="H58" s="306">
        <v>0</v>
      </c>
      <c r="I58" s="306">
        <v>0</v>
      </c>
      <c r="J58" s="305">
        <v>0</v>
      </c>
      <c r="K58" s="306">
        <v>0</v>
      </c>
      <c r="L58" s="306">
        <v>0</v>
      </c>
      <c r="M58" s="306">
        <v>0</v>
      </c>
      <c r="N58" s="306">
        <v>0</v>
      </c>
      <c r="O58" s="306">
        <v>0</v>
      </c>
      <c r="P58" s="305">
        <v>128260</v>
      </c>
    </row>
    <row r="59" spans="1:922" ht="25.5">
      <c r="A59" s="302" t="s">
        <v>185</v>
      </c>
      <c r="B59" s="302" t="s">
        <v>186</v>
      </c>
      <c r="C59" s="303" t="s">
        <v>82</v>
      </c>
      <c r="D59" s="304" t="s">
        <v>187</v>
      </c>
      <c r="E59" s="305">
        <v>9241800</v>
      </c>
      <c r="F59" s="306">
        <v>9241800</v>
      </c>
      <c r="G59" s="306">
        <v>0</v>
      </c>
      <c r="H59" s="306">
        <v>0</v>
      </c>
      <c r="I59" s="306">
        <v>0</v>
      </c>
      <c r="J59" s="305">
        <v>0</v>
      </c>
      <c r="K59" s="306">
        <v>0</v>
      </c>
      <c r="L59" s="306">
        <v>0</v>
      </c>
      <c r="M59" s="306">
        <v>0</v>
      </c>
      <c r="N59" s="306">
        <v>0</v>
      </c>
      <c r="O59" s="306">
        <v>0</v>
      </c>
      <c r="P59" s="305">
        <v>9241800</v>
      </c>
    </row>
    <row r="60" spans="1:922" ht="25.5">
      <c r="A60" s="302" t="s">
        <v>188</v>
      </c>
      <c r="B60" s="302" t="s">
        <v>189</v>
      </c>
      <c r="C60" s="303" t="s">
        <v>190</v>
      </c>
      <c r="D60" s="304" t="s">
        <v>191</v>
      </c>
      <c r="E60" s="305">
        <v>238500</v>
      </c>
      <c r="F60" s="306">
        <v>238500</v>
      </c>
      <c r="G60" s="306">
        <v>0</v>
      </c>
      <c r="H60" s="306">
        <v>0</v>
      </c>
      <c r="I60" s="306">
        <v>0</v>
      </c>
      <c r="J60" s="305">
        <v>0</v>
      </c>
      <c r="K60" s="306">
        <v>0</v>
      </c>
      <c r="L60" s="306">
        <v>0</v>
      </c>
      <c r="M60" s="306">
        <v>0</v>
      </c>
      <c r="N60" s="306">
        <v>0</v>
      </c>
      <c r="O60" s="306">
        <v>0</v>
      </c>
      <c r="P60" s="305">
        <v>238500</v>
      </c>
    </row>
    <row r="61" spans="1:922" ht="25.5">
      <c r="A61" s="302" t="s">
        <v>192</v>
      </c>
      <c r="B61" s="302" t="s">
        <v>193</v>
      </c>
      <c r="C61" s="303" t="s">
        <v>194</v>
      </c>
      <c r="D61" s="304" t="s">
        <v>195</v>
      </c>
      <c r="E61" s="305">
        <v>9019200</v>
      </c>
      <c r="F61" s="306">
        <v>9019200</v>
      </c>
      <c r="G61" s="306">
        <v>0</v>
      </c>
      <c r="H61" s="306">
        <v>0</v>
      </c>
      <c r="I61" s="306">
        <v>0</v>
      </c>
      <c r="J61" s="305">
        <v>0</v>
      </c>
      <c r="K61" s="306">
        <v>0</v>
      </c>
      <c r="L61" s="306">
        <v>0</v>
      </c>
      <c r="M61" s="306">
        <v>0</v>
      </c>
      <c r="N61" s="306">
        <v>0</v>
      </c>
      <c r="O61" s="306">
        <v>0</v>
      </c>
      <c r="P61" s="305">
        <v>9019200</v>
      </c>
    </row>
    <row r="62" spans="1:922" ht="38.25">
      <c r="A62" s="302" t="s">
        <v>196</v>
      </c>
      <c r="B62" s="302" t="s">
        <v>197</v>
      </c>
      <c r="C62" s="303" t="s">
        <v>194</v>
      </c>
      <c r="D62" s="304" t="s">
        <v>198</v>
      </c>
      <c r="E62" s="305">
        <v>1444200</v>
      </c>
      <c r="F62" s="306">
        <v>1444200</v>
      </c>
      <c r="G62" s="306">
        <v>0</v>
      </c>
      <c r="H62" s="306">
        <v>0</v>
      </c>
      <c r="I62" s="306">
        <v>0</v>
      </c>
      <c r="J62" s="305">
        <v>0</v>
      </c>
      <c r="K62" s="306">
        <v>0</v>
      </c>
      <c r="L62" s="306">
        <v>0</v>
      </c>
      <c r="M62" s="306">
        <v>0</v>
      </c>
      <c r="N62" s="306">
        <v>0</v>
      </c>
      <c r="O62" s="306">
        <v>0</v>
      </c>
      <c r="P62" s="305">
        <v>1444200</v>
      </c>
    </row>
    <row r="63" spans="1:922" ht="25.5">
      <c r="A63" s="302" t="s">
        <v>199</v>
      </c>
      <c r="B63" s="302" t="s">
        <v>200</v>
      </c>
      <c r="C63" s="303" t="s">
        <v>194</v>
      </c>
      <c r="D63" s="304" t="s">
        <v>201</v>
      </c>
      <c r="E63" s="305">
        <v>1807200</v>
      </c>
      <c r="F63" s="306">
        <v>1807200</v>
      </c>
      <c r="G63" s="306">
        <v>0</v>
      </c>
      <c r="H63" s="306">
        <v>0</v>
      </c>
      <c r="I63" s="306">
        <v>0</v>
      </c>
      <c r="J63" s="305">
        <v>0</v>
      </c>
      <c r="K63" s="306">
        <v>0</v>
      </c>
      <c r="L63" s="306">
        <v>0</v>
      </c>
      <c r="M63" s="306">
        <v>0</v>
      </c>
      <c r="N63" s="306">
        <v>0</v>
      </c>
      <c r="O63" s="306">
        <v>0</v>
      </c>
      <c r="P63" s="305">
        <v>1807200</v>
      </c>
    </row>
    <row r="64" spans="1:922" ht="38.25">
      <c r="A64" s="302" t="s">
        <v>359</v>
      </c>
      <c r="B64" s="302" t="s">
        <v>360</v>
      </c>
      <c r="C64" s="303" t="s">
        <v>82</v>
      </c>
      <c r="D64" s="304" t="s">
        <v>361</v>
      </c>
      <c r="E64" s="305">
        <v>38500</v>
      </c>
      <c r="F64" s="306">
        <v>38500</v>
      </c>
      <c r="G64" s="306">
        <v>0</v>
      </c>
      <c r="H64" s="306">
        <v>0</v>
      </c>
      <c r="I64" s="306">
        <v>0</v>
      </c>
      <c r="J64" s="305">
        <v>0</v>
      </c>
      <c r="K64" s="306">
        <v>0</v>
      </c>
      <c r="L64" s="306">
        <v>0</v>
      </c>
      <c r="M64" s="306">
        <v>0</v>
      </c>
      <c r="N64" s="306">
        <v>0</v>
      </c>
      <c r="O64" s="306">
        <v>0</v>
      </c>
      <c r="P64" s="305">
        <v>38500</v>
      </c>
    </row>
    <row r="65" spans="1:17" ht="38.25">
      <c r="A65" s="302" t="s">
        <v>202</v>
      </c>
      <c r="B65" s="302" t="s">
        <v>203</v>
      </c>
      <c r="C65" s="303" t="s">
        <v>194</v>
      </c>
      <c r="D65" s="304" t="s">
        <v>204</v>
      </c>
      <c r="E65" s="305">
        <v>3720</v>
      </c>
      <c r="F65" s="306">
        <v>3720</v>
      </c>
      <c r="G65" s="306">
        <v>0</v>
      </c>
      <c r="H65" s="306">
        <v>0</v>
      </c>
      <c r="I65" s="306">
        <v>0</v>
      </c>
      <c r="J65" s="305">
        <v>0</v>
      </c>
      <c r="K65" s="306">
        <v>0</v>
      </c>
      <c r="L65" s="306">
        <v>0</v>
      </c>
      <c r="M65" s="306">
        <v>0</v>
      </c>
      <c r="N65" s="306">
        <v>0</v>
      </c>
      <c r="O65" s="306">
        <v>0</v>
      </c>
      <c r="P65" s="305">
        <v>3720</v>
      </c>
    </row>
    <row r="66" spans="1:17" ht="25.5">
      <c r="A66" s="302" t="s">
        <v>362</v>
      </c>
      <c r="B66" s="302" t="s">
        <v>363</v>
      </c>
      <c r="C66" s="303" t="s">
        <v>82</v>
      </c>
      <c r="D66" s="304" t="s">
        <v>364</v>
      </c>
      <c r="E66" s="305">
        <v>3090000</v>
      </c>
      <c r="F66" s="306">
        <v>3090000</v>
      </c>
      <c r="G66" s="306">
        <v>0</v>
      </c>
      <c r="H66" s="306">
        <v>0</v>
      </c>
      <c r="I66" s="306">
        <v>0</v>
      </c>
      <c r="J66" s="305">
        <v>0</v>
      </c>
      <c r="K66" s="306">
        <v>0</v>
      </c>
      <c r="L66" s="306">
        <v>0</v>
      </c>
      <c r="M66" s="306">
        <v>0</v>
      </c>
      <c r="N66" s="306">
        <v>0</v>
      </c>
      <c r="O66" s="306">
        <v>0</v>
      </c>
      <c r="P66" s="305">
        <v>3090000</v>
      </c>
    </row>
    <row r="67" spans="1:17" ht="25.5">
      <c r="A67" s="302" t="s">
        <v>205</v>
      </c>
      <c r="B67" s="302" t="s">
        <v>206</v>
      </c>
      <c r="C67" s="303" t="s">
        <v>155</v>
      </c>
      <c r="D67" s="304" t="s">
        <v>207</v>
      </c>
      <c r="E67" s="305">
        <v>7200</v>
      </c>
      <c r="F67" s="306">
        <v>7200</v>
      </c>
      <c r="G67" s="306">
        <v>0</v>
      </c>
      <c r="H67" s="306">
        <v>0</v>
      </c>
      <c r="I67" s="306">
        <v>0</v>
      </c>
      <c r="J67" s="305">
        <v>0</v>
      </c>
      <c r="K67" s="306">
        <v>0</v>
      </c>
      <c r="L67" s="306">
        <v>0</v>
      </c>
      <c r="M67" s="306">
        <v>0</v>
      </c>
      <c r="N67" s="306">
        <v>0</v>
      </c>
      <c r="O67" s="306">
        <v>0</v>
      </c>
      <c r="P67" s="305">
        <v>7200</v>
      </c>
    </row>
    <row r="68" spans="1:17" ht="51">
      <c r="A68" s="302" t="s">
        <v>208</v>
      </c>
      <c r="B68" s="302" t="s">
        <v>209</v>
      </c>
      <c r="C68" s="303" t="s">
        <v>128</v>
      </c>
      <c r="D68" s="304" t="s">
        <v>210</v>
      </c>
      <c r="E68" s="305">
        <v>585433.84</v>
      </c>
      <c r="F68" s="306">
        <v>585433.84</v>
      </c>
      <c r="G68" s="306">
        <v>456564.21</v>
      </c>
      <c r="H68" s="306">
        <v>38356.15</v>
      </c>
      <c r="I68" s="306">
        <v>0</v>
      </c>
      <c r="J68" s="305">
        <v>0</v>
      </c>
      <c r="K68" s="306">
        <v>0</v>
      </c>
      <c r="L68" s="306">
        <v>0</v>
      </c>
      <c r="M68" s="306">
        <v>0</v>
      </c>
      <c r="N68" s="306">
        <v>0</v>
      </c>
      <c r="O68" s="306">
        <v>0</v>
      </c>
      <c r="P68" s="305">
        <v>585433.84</v>
      </c>
    </row>
    <row r="69" spans="1:17" ht="63.75">
      <c r="A69" s="302" t="s">
        <v>211</v>
      </c>
      <c r="B69" s="302" t="s">
        <v>212</v>
      </c>
      <c r="C69" s="303" t="s">
        <v>194</v>
      </c>
      <c r="D69" s="304" t="s">
        <v>213</v>
      </c>
      <c r="E69" s="305">
        <v>152300</v>
      </c>
      <c r="F69" s="306">
        <v>152300</v>
      </c>
      <c r="G69" s="306">
        <v>0</v>
      </c>
      <c r="H69" s="306">
        <v>0</v>
      </c>
      <c r="I69" s="306">
        <v>0</v>
      </c>
      <c r="J69" s="305">
        <v>0</v>
      </c>
      <c r="K69" s="306">
        <v>0</v>
      </c>
      <c r="L69" s="306">
        <v>0</v>
      </c>
      <c r="M69" s="306">
        <v>0</v>
      </c>
      <c r="N69" s="306">
        <v>0</v>
      </c>
      <c r="O69" s="306">
        <v>0</v>
      </c>
      <c r="P69" s="305">
        <v>152300</v>
      </c>
    </row>
    <row r="70" spans="1:17" ht="38.25">
      <c r="A70" s="302" t="s">
        <v>214</v>
      </c>
      <c r="B70" s="302" t="s">
        <v>215</v>
      </c>
      <c r="C70" s="303" t="s">
        <v>155</v>
      </c>
      <c r="D70" s="304" t="s">
        <v>216</v>
      </c>
      <c r="E70" s="305">
        <v>167030</v>
      </c>
      <c r="F70" s="306">
        <v>167030</v>
      </c>
      <c r="G70" s="306">
        <v>0</v>
      </c>
      <c r="H70" s="306">
        <v>0</v>
      </c>
      <c r="I70" s="306">
        <v>0</v>
      </c>
      <c r="J70" s="305">
        <v>0</v>
      </c>
      <c r="K70" s="306">
        <v>0</v>
      </c>
      <c r="L70" s="306">
        <v>0</v>
      </c>
      <c r="M70" s="306">
        <v>0</v>
      </c>
      <c r="N70" s="306">
        <v>0</v>
      </c>
      <c r="O70" s="306">
        <v>0</v>
      </c>
      <c r="P70" s="305">
        <v>167030</v>
      </c>
    </row>
    <row r="71" spans="1:17" ht="63.75">
      <c r="A71" s="302" t="s">
        <v>387</v>
      </c>
      <c r="B71" s="302" t="s">
        <v>388</v>
      </c>
      <c r="C71" s="303" t="s">
        <v>159</v>
      </c>
      <c r="D71" s="304" t="s">
        <v>390</v>
      </c>
      <c r="E71" s="305">
        <v>0</v>
      </c>
      <c r="F71" s="306">
        <v>0</v>
      </c>
      <c r="G71" s="306">
        <v>0</v>
      </c>
      <c r="H71" s="306">
        <v>0</v>
      </c>
      <c r="I71" s="306">
        <v>0</v>
      </c>
      <c r="J71" s="305">
        <v>585592</v>
      </c>
      <c r="K71" s="306">
        <v>585592</v>
      </c>
      <c r="L71" s="306">
        <v>0</v>
      </c>
      <c r="M71" s="306">
        <v>0</v>
      </c>
      <c r="N71" s="306">
        <v>0</v>
      </c>
      <c r="O71" s="306">
        <v>585592</v>
      </c>
      <c r="P71" s="305">
        <v>585592</v>
      </c>
    </row>
    <row r="72" spans="1:17" ht="63.75">
      <c r="A72" s="302" t="s">
        <v>217</v>
      </c>
      <c r="B72" s="302" t="s">
        <v>218</v>
      </c>
      <c r="C72" s="303" t="s">
        <v>82</v>
      </c>
      <c r="D72" s="304" t="s">
        <v>306</v>
      </c>
      <c r="E72" s="305">
        <v>1686300</v>
      </c>
      <c r="F72" s="306">
        <v>1686300</v>
      </c>
      <c r="G72" s="306">
        <v>0</v>
      </c>
      <c r="H72" s="306">
        <v>0</v>
      </c>
      <c r="I72" s="306">
        <v>0</v>
      </c>
      <c r="J72" s="305">
        <v>0</v>
      </c>
      <c r="K72" s="306">
        <v>0</v>
      </c>
      <c r="L72" s="306">
        <v>0</v>
      </c>
      <c r="M72" s="306">
        <v>0</v>
      </c>
      <c r="N72" s="306">
        <v>0</v>
      </c>
      <c r="O72" s="306">
        <v>0</v>
      </c>
      <c r="P72" s="305">
        <v>1686300</v>
      </c>
      <c r="Q72" s="211"/>
    </row>
    <row r="73" spans="1:17" ht="63.75">
      <c r="A73" s="302" t="s">
        <v>404</v>
      </c>
      <c r="B73" s="302" t="s">
        <v>405</v>
      </c>
      <c r="C73" s="303" t="s">
        <v>402</v>
      </c>
      <c r="D73" s="304" t="s">
        <v>406</v>
      </c>
      <c r="E73" s="305">
        <v>0</v>
      </c>
      <c r="F73" s="306">
        <v>0</v>
      </c>
      <c r="G73" s="306">
        <v>0</v>
      </c>
      <c r="H73" s="306">
        <v>0</v>
      </c>
      <c r="I73" s="306">
        <v>0</v>
      </c>
      <c r="J73" s="305">
        <v>2206704</v>
      </c>
      <c r="K73" s="306">
        <v>2206704</v>
      </c>
      <c r="L73" s="306">
        <v>0</v>
      </c>
      <c r="M73" s="306">
        <v>0</v>
      </c>
      <c r="N73" s="306">
        <v>0</v>
      </c>
      <c r="O73" s="306">
        <v>2206704</v>
      </c>
      <c r="P73" s="305">
        <v>2206704</v>
      </c>
      <c r="Q73" s="211"/>
    </row>
    <row r="74" spans="1:17">
      <c r="A74" s="296" t="s">
        <v>219</v>
      </c>
      <c r="B74" s="297"/>
      <c r="C74" s="298"/>
      <c r="D74" s="299" t="s">
        <v>365</v>
      </c>
      <c r="E74" s="300">
        <v>2384003.8899999997</v>
      </c>
      <c r="F74" s="301">
        <v>2202003.8899999997</v>
      </c>
      <c r="G74" s="301">
        <v>0</v>
      </c>
      <c r="H74" s="301">
        <v>0</v>
      </c>
      <c r="I74" s="301">
        <v>182000</v>
      </c>
      <c r="J74" s="300">
        <v>0</v>
      </c>
      <c r="K74" s="301">
        <v>0</v>
      </c>
      <c r="L74" s="301">
        <v>0</v>
      </c>
      <c r="M74" s="301">
        <v>0</v>
      </c>
      <c r="N74" s="301">
        <v>0</v>
      </c>
      <c r="O74" s="301">
        <v>0</v>
      </c>
      <c r="P74" s="300">
        <v>2384003.8899999997</v>
      </c>
      <c r="Q74" s="211"/>
    </row>
    <row r="75" spans="1:17" ht="25.5">
      <c r="A75" s="296" t="s">
        <v>221</v>
      </c>
      <c r="B75" s="297"/>
      <c r="C75" s="298"/>
      <c r="D75" s="299" t="s">
        <v>220</v>
      </c>
      <c r="E75" s="300">
        <v>2384003.8899999997</v>
      </c>
      <c r="F75" s="301">
        <v>2202003.8899999997</v>
      </c>
      <c r="G75" s="301">
        <v>0</v>
      </c>
      <c r="H75" s="301">
        <v>0</v>
      </c>
      <c r="I75" s="301">
        <v>182000</v>
      </c>
      <c r="J75" s="300">
        <v>0</v>
      </c>
      <c r="K75" s="301">
        <v>0</v>
      </c>
      <c r="L75" s="301">
        <v>0</v>
      </c>
      <c r="M75" s="301">
        <v>0</v>
      </c>
      <c r="N75" s="301">
        <v>0</v>
      </c>
      <c r="O75" s="301">
        <v>0</v>
      </c>
      <c r="P75" s="300">
        <v>2384003.8899999997</v>
      </c>
    </row>
    <row r="76" spans="1:17">
      <c r="A76" s="302" t="s">
        <v>222</v>
      </c>
      <c r="B76" s="302" t="s">
        <v>223</v>
      </c>
      <c r="C76" s="303" t="s">
        <v>60</v>
      </c>
      <c r="D76" s="304" t="s">
        <v>224</v>
      </c>
      <c r="E76" s="305">
        <v>370000</v>
      </c>
      <c r="F76" s="306">
        <v>370000</v>
      </c>
      <c r="G76" s="306">
        <v>0</v>
      </c>
      <c r="H76" s="306">
        <v>0</v>
      </c>
      <c r="I76" s="306">
        <v>0</v>
      </c>
      <c r="J76" s="305">
        <v>0</v>
      </c>
      <c r="K76" s="306">
        <v>0</v>
      </c>
      <c r="L76" s="306">
        <v>0</v>
      </c>
      <c r="M76" s="306">
        <v>0</v>
      </c>
      <c r="N76" s="306">
        <v>0</v>
      </c>
      <c r="O76" s="306">
        <v>0</v>
      </c>
      <c r="P76" s="305">
        <v>370000</v>
      </c>
    </row>
    <row r="77" spans="1:17" s="139" customFormat="1" ht="38.25">
      <c r="A77" s="302" t="s">
        <v>366</v>
      </c>
      <c r="B77" s="302" t="s">
        <v>367</v>
      </c>
      <c r="C77" s="303" t="s">
        <v>60</v>
      </c>
      <c r="D77" s="304" t="s">
        <v>368</v>
      </c>
      <c r="E77" s="305">
        <v>182000</v>
      </c>
      <c r="F77" s="306">
        <v>0</v>
      </c>
      <c r="G77" s="306">
        <v>0</v>
      </c>
      <c r="H77" s="306">
        <v>0</v>
      </c>
      <c r="I77" s="306">
        <v>182000</v>
      </c>
      <c r="J77" s="305">
        <v>0</v>
      </c>
      <c r="K77" s="306">
        <v>0</v>
      </c>
      <c r="L77" s="306">
        <v>0</v>
      </c>
      <c r="M77" s="306">
        <v>0</v>
      </c>
      <c r="N77" s="306">
        <v>0</v>
      </c>
      <c r="O77" s="306">
        <v>0</v>
      </c>
      <c r="P77" s="305">
        <v>182000</v>
      </c>
      <c r="Q77" s="138"/>
    </row>
    <row r="78" spans="1:17" s="139" customFormat="1">
      <c r="A78" s="302" t="s">
        <v>225</v>
      </c>
      <c r="B78" s="302" t="s">
        <v>226</v>
      </c>
      <c r="C78" s="303" t="s">
        <v>60</v>
      </c>
      <c r="D78" s="304" t="s">
        <v>33</v>
      </c>
      <c r="E78" s="305">
        <v>1832003.89</v>
      </c>
      <c r="F78" s="306">
        <v>1832003.89</v>
      </c>
      <c r="G78" s="306">
        <v>0</v>
      </c>
      <c r="H78" s="306">
        <v>0</v>
      </c>
      <c r="I78" s="306">
        <v>0</v>
      </c>
      <c r="J78" s="305">
        <v>0</v>
      </c>
      <c r="K78" s="306">
        <v>0</v>
      </c>
      <c r="L78" s="306">
        <v>0</v>
      </c>
      <c r="M78" s="306">
        <v>0</v>
      </c>
      <c r="N78" s="306">
        <v>0</v>
      </c>
      <c r="O78" s="306">
        <v>0</v>
      </c>
      <c r="P78" s="305">
        <v>1832003.89</v>
      </c>
      <c r="Q78" s="138"/>
    </row>
    <row r="79" spans="1:17" s="139" customFormat="1">
      <c r="A79" s="307" t="s">
        <v>369</v>
      </c>
      <c r="B79" s="307" t="s">
        <v>369</v>
      </c>
      <c r="C79" s="308" t="s">
        <v>369</v>
      </c>
      <c r="D79" s="300" t="s">
        <v>370</v>
      </c>
      <c r="E79" s="300">
        <v>130772715.31999998</v>
      </c>
      <c r="F79" s="300">
        <v>130590715.31999998</v>
      </c>
      <c r="G79" s="300">
        <v>16831211.010000002</v>
      </c>
      <c r="H79" s="300">
        <v>960953.91</v>
      </c>
      <c r="I79" s="300">
        <v>182000</v>
      </c>
      <c r="J79" s="300">
        <v>7460795.5899999999</v>
      </c>
      <c r="K79" s="300">
        <v>6435695.5899999999</v>
      </c>
      <c r="L79" s="300">
        <v>945100</v>
      </c>
      <c r="M79" s="300">
        <v>0</v>
      </c>
      <c r="N79" s="300">
        <v>0</v>
      </c>
      <c r="O79" s="300">
        <v>6515695.5899999999</v>
      </c>
      <c r="P79" s="300">
        <v>138233510.90999997</v>
      </c>
      <c r="Q79" s="138"/>
    </row>
    <row r="80" spans="1:17" ht="39" customHeight="1">
      <c r="B80" s="17" t="s">
        <v>34</v>
      </c>
      <c r="C80" s="16"/>
      <c r="D80" s="16"/>
      <c r="E80" s="48"/>
      <c r="F80" s="48"/>
      <c r="H80" s="18" t="s">
        <v>327</v>
      </c>
      <c r="I80" s="13"/>
      <c r="K80" s="48"/>
      <c r="O80" s="48"/>
      <c r="P80" s="48"/>
    </row>
    <row r="81" spans="1:15" ht="15">
      <c r="B81" s="42" t="s">
        <v>245</v>
      </c>
      <c r="C81" s="16"/>
      <c r="D81" s="16"/>
      <c r="E81" s="16"/>
      <c r="F81" s="16"/>
      <c r="O81" s="114"/>
    </row>
    <row r="82" spans="1:15">
      <c r="K82" s="48"/>
      <c r="O82" s="48"/>
    </row>
    <row r="83" spans="1:15">
      <c r="A83" s="31"/>
    </row>
    <row r="84" spans="1:15">
      <c r="A84" s="31"/>
    </row>
    <row r="85" spans="1:15">
      <c r="A85" s="31"/>
    </row>
    <row r="86" spans="1:15">
      <c r="A86" s="31"/>
    </row>
  </sheetData>
  <mergeCells count="22">
    <mergeCell ref="C7:C10"/>
    <mergeCell ref="D7:D10"/>
    <mergeCell ref="E7:I7"/>
    <mergeCell ref="E8:E10"/>
    <mergeCell ref="F8:F10"/>
    <mergeCell ref="G8:H8"/>
    <mergeCell ref="L2:P3"/>
    <mergeCell ref="A5:P5"/>
    <mergeCell ref="O8:O10"/>
    <mergeCell ref="P7:P10"/>
    <mergeCell ref="G9:G10"/>
    <mergeCell ref="H9:H10"/>
    <mergeCell ref="I8:I10"/>
    <mergeCell ref="J7:O7"/>
    <mergeCell ref="J8:J10"/>
    <mergeCell ref="K8:K10"/>
    <mergeCell ref="L8:L10"/>
    <mergeCell ref="M8:N8"/>
    <mergeCell ref="M9:M10"/>
    <mergeCell ref="N9:N10"/>
    <mergeCell ref="A7:A10"/>
    <mergeCell ref="B7:B10"/>
  </mergeCells>
  <pageMargins left="0.39370078740157483" right="0.39370078740157483" top="0.78740157480314965" bottom="0.39370078740157483" header="0.31496062992125984" footer="0.31496062992125984"/>
  <pageSetup paperSize="9" scale="70" fitToHeight="6" orientation="landscape" verticalDpi="0" r:id="rId1"/>
</worksheet>
</file>

<file path=xl/worksheets/sheet4.xml><?xml version="1.0" encoding="utf-8"?>
<worksheet xmlns="http://schemas.openxmlformats.org/spreadsheetml/2006/main" xmlns:r="http://schemas.openxmlformats.org/officeDocument/2006/relationships">
  <sheetPr>
    <tabColor rgb="FFFFC000"/>
    <pageSetUpPr fitToPage="1"/>
  </sheetPr>
  <dimension ref="A1:P29"/>
  <sheetViews>
    <sheetView topLeftCell="B4" workbookViewId="0">
      <selection activeCell="L2" sqref="L2:P4"/>
    </sheetView>
  </sheetViews>
  <sheetFormatPr defaultRowHeight="12.75"/>
  <cols>
    <col min="1" max="1" width="16" style="2" customWidth="1"/>
    <col min="2" max="3" width="9.140625" style="2"/>
    <col min="4" max="4" width="53.140625" style="2" customWidth="1"/>
    <col min="5" max="16384" width="9.140625" style="2"/>
  </cols>
  <sheetData>
    <row r="1" spans="1:16">
      <c r="P1" s="2" t="s">
        <v>284</v>
      </c>
    </row>
    <row r="2" spans="1:16" ht="16.5" customHeight="1">
      <c r="L2" s="313" t="str">
        <f>Д!D2</f>
        <v xml:space="preserve">до рішення сесії районної ради від ____ грудня 2019 року "Про внесення змін до рішення двадцять другої сесії районної ради від 20 грудня 2018 року  "Про районний бюджет на 2019 рік" </v>
      </c>
      <c r="M2" s="313"/>
      <c r="N2" s="313"/>
      <c r="O2" s="313"/>
      <c r="P2" s="313"/>
    </row>
    <row r="3" spans="1:16" ht="16.5" customHeight="1">
      <c r="L3" s="313"/>
      <c r="M3" s="313"/>
      <c r="N3" s="313"/>
      <c r="O3" s="313"/>
      <c r="P3" s="313"/>
    </row>
    <row r="4" spans="1:16" ht="16.5" customHeight="1">
      <c r="L4" s="313"/>
      <c r="M4" s="313"/>
      <c r="N4" s="313"/>
      <c r="O4" s="313"/>
      <c r="P4" s="313"/>
    </row>
    <row r="5" spans="1:16" ht="15.75">
      <c r="A5" s="324" t="s">
        <v>317</v>
      </c>
      <c r="B5" s="324"/>
      <c r="C5" s="324"/>
      <c r="D5" s="324"/>
      <c r="E5" s="324"/>
      <c r="F5" s="324"/>
      <c r="G5" s="324"/>
      <c r="H5" s="324"/>
      <c r="I5" s="324"/>
      <c r="J5" s="324"/>
      <c r="K5" s="324"/>
      <c r="L5" s="324"/>
      <c r="M5" s="324"/>
      <c r="N5" s="324"/>
      <c r="O5" s="324"/>
      <c r="P5" s="324"/>
    </row>
    <row r="6" spans="1:16">
      <c r="A6" s="321"/>
      <c r="B6" s="322"/>
      <c r="C6" s="322"/>
      <c r="D6" s="322"/>
      <c r="E6" s="322"/>
      <c r="F6" s="322"/>
      <c r="G6" s="322"/>
      <c r="H6" s="322"/>
      <c r="I6" s="322"/>
      <c r="J6" s="322"/>
      <c r="K6" s="322"/>
      <c r="L6" s="322"/>
      <c r="M6" s="322"/>
      <c r="N6" s="322"/>
      <c r="O6" s="322"/>
      <c r="P6" s="322"/>
    </row>
    <row r="7" spans="1:16">
      <c r="P7" s="3" t="s">
        <v>234</v>
      </c>
    </row>
    <row r="8" spans="1:16">
      <c r="A8" s="323" t="s">
        <v>232</v>
      </c>
      <c r="B8" s="323" t="s">
        <v>233</v>
      </c>
      <c r="C8" s="323" t="s">
        <v>43</v>
      </c>
      <c r="D8" s="314" t="s">
        <v>44</v>
      </c>
      <c r="E8" s="314" t="s">
        <v>238</v>
      </c>
      <c r="F8" s="314"/>
      <c r="G8" s="314"/>
      <c r="H8" s="314"/>
      <c r="I8" s="314" t="s">
        <v>246</v>
      </c>
      <c r="J8" s="314"/>
      <c r="K8" s="314"/>
      <c r="L8" s="314"/>
      <c r="M8" s="315" t="s">
        <v>239</v>
      </c>
      <c r="N8" s="314"/>
      <c r="O8" s="314"/>
      <c r="P8" s="314"/>
    </row>
    <row r="9" spans="1:16">
      <c r="A9" s="314"/>
      <c r="B9" s="314"/>
      <c r="C9" s="314"/>
      <c r="D9" s="314"/>
      <c r="E9" s="314" t="s">
        <v>4</v>
      </c>
      <c r="F9" s="314" t="s">
        <v>5</v>
      </c>
      <c r="G9" s="4" t="s">
        <v>47</v>
      </c>
      <c r="H9" s="315" t="s">
        <v>247</v>
      </c>
      <c r="I9" s="314" t="s">
        <v>4</v>
      </c>
      <c r="J9" s="314" t="s">
        <v>5</v>
      </c>
      <c r="K9" s="4" t="s">
        <v>47</v>
      </c>
      <c r="L9" s="315" t="s">
        <v>247</v>
      </c>
      <c r="M9" s="315" t="s">
        <v>4</v>
      </c>
      <c r="N9" s="315" t="s">
        <v>5</v>
      </c>
      <c r="O9" s="5" t="s">
        <v>47</v>
      </c>
      <c r="P9" s="315" t="s">
        <v>247</v>
      </c>
    </row>
    <row r="10" spans="1:16">
      <c r="A10" s="314"/>
      <c r="B10" s="314"/>
      <c r="C10" s="314"/>
      <c r="D10" s="314"/>
      <c r="E10" s="314"/>
      <c r="F10" s="314"/>
      <c r="G10" s="314" t="s">
        <v>51</v>
      </c>
      <c r="H10" s="314"/>
      <c r="I10" s="314"/>
      <c r="J10" s="314"/>
      <c r="K10" s="314" t="s">
        <v>51</v>
      </c>
      <c r="L10" s="314"/>
      <c r="M10" s="314"/>
      <c r="N10" s="314"/>
      <c r="O10" s="315" t="s">
        <v>51</v>
      </c>
      <c r="P10" s="314"/>
    </row>
    <row r="11" spans="1:16">
      <c r="A11" s="314"/>
      <c r="B11" s="314"/>
      <c r="C11" s="314"/>
      <c r="D11" s="314"/>
      <c r="E11" s="314"/>
      <c r="F11" s="314"/>
      <c r="G11" s="314"/>
      <c r="H11" s="314"/>
      <c r="I11" s="314"/>
      <c r="J11" s="314"/>
      <c r="K11" s="314"/>
      <c r="L11" s="314"/>
      <c r="M11" s="314"/>
      <c r="N11" s="314"/>
      <c r="O11" s="314"/>
      <c r="P11" s="314"/>
    </row>
    <row r="12" spans="1:16" s="36" customFormat="1" ht="11.25">
      <c r="A12" s="34">
        <v>1</v>
      </c>
      <c r="B12" s="34">
        <v>2</v>
      </c>
      <c r="C12" s="34">
        <v>3</v>
      </c>
      <c r="D12" s="34">
        <v>4</v>
      </c>
      <c r="E12" s="34">
        <v>5</v>
      </c>
      <c r="F12" s="34">
        <v>6</v>
      </c>
      <c r="G12" s="34">
        <v>7</v>
      </c>
      <c r="H12" s="35">
        <v>8</v>
      </c>
      <c r="I12" s="34">
        <v>9</v>
      </c>
      <c r="J12" s="34">
        <v>10</v>
      </c>
      <c r="K12" s="34">
        <v>11</v>
      </c>
      <c r="L12" s="35">
        <v>12</v>
      </c>
      <c r="M12" s="35">
        <v>13</v>
      </c>
      <c r="N12" s="35">
        <v>14</v>
      </c>
      <c r="O12" s="35">
        <v>15</v>
      </c>
      <c r="P12" s="35">
        <v>16</v>
      </c>
    </row>
    <row r="13" spans="1:16">
      <c r="A13" s="20" t="s">
        <v>63</v>
      </c>
      <c r="B13" s="21"/>
      <c r="C13" s="21"/>
      <c r="D13" s="39" t="s">
        <v>64</v>
      </c>
      <c r="E13" s="23">
        <v>0</v>
      </c>
      <c r="F13" s="23">
        <f>F14</f>
        <v>24250</v>
      </c>
      <c r="G13" s="23">
        <v>0</v>
      </c>
      <c r="H13" s="22">
        <f>F13</f>
        <v>24250</v>
      </c>
      <c r="I13" s="23">
        <v>0</v>
      </c>
      <c r="J13" s="23">
        <f>J14</f>
        <v>-24250</v>
      </c>
      <c r="K13" s="23">
        <v>0</v>
      </c>
      <c r="L13" s="22">
        <f>J13</f>
        <v>-24250</v>
      </c>
      <c r="M13" s="22">
        <f>E13+I13</f>
        <v>0</v>
      </c>
      <c r="N13" s="22">
        <f t="shared" ref="N13:P13" si="0">F13+J13</f>
        <v>0</v>
      </c>
      <c r="O13" s="22">
        <f t="shared" si="0"/>
        <v>0</v>
      </c>
      <c r="P13" s="22">
        <f t="shared" si="0"/>
        <v>0</v>
      </c>
    </row>
    <row r="14" spans="1:16" ht="63.75">
      <c r="A14" s="24" t="s">
        <v>65</v>
      </c>
      <c r="B14" s="4"/>
      <c r="C14" s="4"/>
      <c r="D14" s="40" t="s">
        <v>66</v>
      </c>
      <c r="E14" s="28">
        <v>0</v>
      </c>
      <c r="F14" s="28">
        <f>F15</f>
        <v>24250</v>
      </c>
      <c r="G14" s="28">
        <v>0</v>
      </c>
      <c r="H14" s="22">
        <f t="shared" ref="H14:H20" si="1">F14</f>
        <v>24250</v>
      </c>
      <c r="I14" s="28">
        <v>0</v>
      </c>
      <c r="J14" s="28">
        <f>J18</f>
        <v>-24250</v>
      </c>
      <c r="K14" s="28">
        <v>0</v>
      </c>
      <c r="L14" s="22">
        <f t="shared" ref="L14:L20" si="2">J14</f>
        <v>-24250</v>
      </c>
      <c r="M14" s="27">
        <f t="shared" ref="M14:M20" si="3">E14+I14</f>
        <v>0</v>
      </c>
      <c r="N14" s="27">
        <f t="shared" ref="N14:N20" si="4">F14+J14</f>
        <v>0</v>
      </c>
      <c r="O14" s="27">
        <f t="shared" ref="O14:O20" si="5">G14+K14</f>
        <v>0</v>
      </c>
      <c r="P14" s="27">
        <f t="shared" ref="P14:P20" si="6">H14+L14</f>
        <v>0</v>
      </c>
    </row>
    <row r="15" spans="1:16" ht="25.5">
      <c r="A15" s="24" t="s">
        <v>240</v>
      </c>
      <c r="B15" s="4"/>
      <c r="C15" s="4"/>
      <c r="D15" s="40" t="s">
        <v>248</v>
      </c>
      <c r="E15" s="28">
        <v>0</v>
      </c>
      <c r="F15" s="28">
        <f>F16</f>
        <v>24250</v>
      </c>
      <c r="G15" s="28">
        <v>0</v>
      </c>
      <c r="H15" s="22">
        <f t="shared" si="1"/>
        <v>24250</v>
      </c>
      <c r="I15" s="28">
        <v>0</v>
      </c>
      <c r="J15" s="28">
        <f>J18</f>
        <v>-24250</v>
      </c>
      <c r="K15" s="28">
        <v>0</v>
      </c>
      <c r="L15" s="22">
        <f t="shared" si="2"/>
        <v>-24250</v>
      </c>
      <c r="M15" s="27">
        <f t="shared" si="3"/>
        <v>0</v>
      </c>
      <c r="N15" s="27">
        <f t="shared" si="4"/>
        <v>0</v>
      </c>
      <c r="O15" s="27">
        <f t="shared" si="5"/>
        <v>0</v>
      </c>
      <c r="P15" s="27">
        <f t="shared" si="6"/>
        <v>0</v>
      </c>
    </row>
    <row r="16" spans="1:16">
      <c r="A16" s="24" t="s">
        <v>241</v>
      </c>
      <c r="B16" s="24" t="s">
        <v>242</v>
      </c>
      <c r="C16" s="24" t="s">
        <v>159</v>
      </c>
      <c r="D16" s="40" t="s">
        <v>249</v>
      </c>
      <c r="E16" s="28">
        <v>0</v>
      </c>
      <c r="F16" s="28">
        <f>F17</f>
        <v>24250</v>
      </c>
      <c r="G16" s="28">
        <v>0</v>
      </c>
      <c r="H16" s="22">
        <f t="shared" si="1"/>
        <v>24250</v>
      </c>
      <c r="I16" s="28">
        <v>0</v>
      </c>
      <c r="J16" s="28">
        <v>0</v>
      </c>
      <c r="K16" s="28">
        <v>0</v>
      </c>
      <c r="L16" s="22">
        <f t="shared" si="2"/>
        <v>0</v>
      </c>
      <c r="M16" s="27">
        <f t="shared" si="3"/>
        <v>0</v>
      </c>
      <c r="N16" s="27">
        <f t="shared" si="4"/>
        <v>24250</v>
      </c>
      <c r="O16" s="27">
        <f t="shared" si="5"/>
        <v>0</v>
      </c>
      <c r="P16" s="27">
        <f t="shared" si="6"/>
        <v>24250</v>
      </c>
    </row>
    <row r="17" spans="1:16">
      <c r="A17" s="4"/>
      <c r="B17" s="24" t="s">
        <v>250</v>
      </c>
      <c r="C17" s="4"/>
      <c r="D17" s="40" t="s">
        <v>251</v>
      </c>
      <c r="E17" s="28">
        <v>0</v>
      </c>
      <c r="F17" s="28">
        <v>24250</v>
      </c>
      <c r="G17" s="28">
        <v>0</v>
      </c>
      <c r="H17" s="22">
        <f t="shared" si="1"/>
        <v>24250</v>
      </c>
      <c r="I17" s="28">
        <v>0</v>
      </c>
      <c r="J17" s="28">
        <v>0</v>
      </c>
      <c r="K17" s="28">
        <v>0</v>
      </c>
      <c r="L17" s="22">
        <f t="shared" si="2"/>
        <v>0</v>
      </c>
      <c r="M17" s="27">
        <f t="shared" si="3"/>
        <v>0</v>
      </c>
      <c r="N17" s="27">
        <f t="shared" si="4"/>
        <v>24250</v>
      </c>
      <c r="O17" s="27">
        <f t="shared" si="5"/>
        <v>0</v>
      </c>
      <c r="P17" s="27">
        <f t="shared" si="6"/>
        <v>24250</v>
      </c>
    </row>
    <row r="18" spans="1:16">
      <c r="A18" s="24" t="s">
        <v>243</v>
      </c>
      <c r="B18" s="24" t="s">
        <v>244</v>
      </c>
      <c r="C18" s="24" t="s">
        <v>159</v>
      </c>
      <c r="D18" s="40" t="s">
        <v>252</v>
      </c>
      <c r="E18" s="28">
        <v>0</v>
      </c>
      <c r="F18" s="28">
        <v>0</v>
      </c>
      <c r="G18" s="28">
        <v>0</v>
      </c>
      <c r="H18" s="22">
        <f t="shared" si="1"/>
        <v>0</v>
      </c>
      <c r="I18" s="28">
        <v>0</v>
      </c>
      <c r="J18" s="28">
        <f>J19</f>
        <v>-24250</v>
      </c>
      <c r="K18" s="28">
        <v>0</v>
      </c>
      <c r="L18" s="22">
        <f t="shared" si="2"/>
        <v>-24250</v>
      </c>
      <c r="M18" s="27">
        <f t="shared" si="3"/>
        <v>0</v>
      </c>
      <c r="N18" s="27">
        <f t="shared" si="4"/>
        <v>-24250</v>
      </c>
      <c r="O18" s="27">
        <f t="shared" si="5"/>
        <v>0</v>
      </c>
      <c r="P18" s="27">
        <f t="shared" si="6"/>
        <v>-24250</v>
      </c>
    </row>
    <row r="19" spans="1:16">
      <c r="A19" s="4"/>
      <c r="B19" s="24" t="s">
        <v>253</v>
      </c>
      <c r="C19" s="4"/>
      <c r="D19" s="40" t="s">
        <v>254</v>
      </c>
      <c r="E19" s="28">
        <v>0</v>
      </c>
      <c r="F19" s="28">
        <v>0</v>
      </c>
      <c r="G19" s="28">
        <v>0</v>
      </c>
      <c r="H19" s="22">
        <f t="shared" si="1"/>
        <v>0</v>
      </c>
      <c r="I19" s="28">
        <v>0</v>
      </c>
      <c r="J19" s="28">
        <v>-24250</v>
      </c>
      <c r="K19" s="28">
        <v>0</v>
      </c>
      <c r="L19" s="22">
        <f t="shared" si="2"/>
        <v>-24250</v>
      </c>
      <c r="M19" s="27">
        <f t="shared" si="3"/>
        <v>0</v>
      </c>
      <c r="N19" s="27">
        <f t="shared" si="4"/>
        <v>-24250</v>
      </c>
      <c r="O19" s="27">
        <f t="shared" si="5"/>
        <v>0</v>
      </c>
      <c r="P19" s="27">
        <f t="shared" si="6"/>
        <v>-24250</v>
      </c>
    </row>
    <row r="20" spans="1:16">
      <c r="A20" s="29"/>
      <c r="B20" s="30" t="s">
        <v>227</v>
      </c>
      <c r="C20" s="29"/>
      <c r="D20" s="41" t="s">
        <v>3</v>
      </c>
      <c r="E20" s="22">
        <v>0</v>
      </c>
      <c r="F20" s="22">
        <f>F13</f>
        <v>24250</v>
      </c>
      <c r="G20" s="22">
        <v>0</v>
      </c>
      <c r="H20" s="22">
        <f t="shared" si="1"/>
        <v>24250</v>
      </c>
      <c r="I20" s="22">
        <v>0</v>
      </c>
      <c r="J20" s="22">
        <f>J13</f>
        <v>-24250</v>
      </c>
      <c r="K20" s="22">
        <v>0</v>
      </c>
      <c r="L20" s="22">
        <f t="shared" si="2"/>
        <v>-24250</v>
      </c>
      <c r="M20" s="22">
        <f t="shared" si="3"/>
        <v>0</v>
      </c>
      <c r="N20" s="22">
        <f t="shared" si="4"/>
        <v>0</v>
      </c>
      <c r="O20" s="22">
        <f t="shared" si="5"/>
        <v>0</v>
      </c>
      <c r="P20" s="22">
        <f t="shared" si="6"/>
        <v>0</v>
      </c>
    </row>
    <row r="23" spans="1:16" s="16" customFormat="1" ht="15">
      <c r="B23" s="17" t="s">
        <v>34</v>
      </c>
      <c r="F23" s="18" t="s">
        <v>327</v>
      </c>
    </row>
    <row r="24" spans="1:16" ht="15">
      <c r="B24" s="42" t="s">
        <v>245</v>
      </c>
      <c r="C24" s="16"/>
      <c r="D24" s="16"/>
      <c r="E24" s="16"/>
      <c r="F24" s="16"/>
    </row>
    <row r="26" spans="1:16">
      <c r="A26" s="31" t="s">
        <v>228</v>
      </c>
    </row>
    <row r="27" spans="1:16">
      <c r="A27" s="31" t="s">
        <v>229</v>
      </c>
    </row>
    <row r="28" spans="1:16">
      <c r="A28" s="31" t="s">
        <v>230</v>
      </c>
    </row>
    <row r="29" spans="1:16">
      <c r="A29" s="31" t="s">
        <v>231</v>
      </c>
    </row>
  </sheetData>
  <mergeCells count="22">
    <mergeCell ref="G10:G11"/>
    <mergeCell ref="A5:P5"/>
    <mergeCell ref="H9:H11"/>
    <mergeCell ref="I8:L8"/>
    <mergeCell ref="I9:I11"/>
    <mergeCell ref="J9:J11"/>
    <mergeCell ref="L2:P4"/>
    <mergeCell ref="K10:K11"/>
    <mergeCell ref="L9:L11"/>
    <mergeCell ref="M8:P8"/>
    <mergeCell ref="M9:M11"/>
    <mergeCell ref="N9:N11"/>
    <mergeCell ref="O10:O11"/>
    <mergeCell ref="P9:P11"/>
    <mergeCell ref="A6:P6"/>
    <mergeCell ref="A8:A11"/>
    <mergeCell ref="B8:B11"/>
    <mergeCell ref="C8:C11"/>
    <mergeCell ref="D8:D11"/>
    <mergeCell ref="E8:H8"/>
    <mergeCell ref="E9:E11"/>
    <mergeCell ref="F9:F11"/>
  </mergeCells>
  <pageMargins left="0.31496062992125984" right="0.11811023622047245" top="0.74803149606299213" bottom="0.15748031496062992" header="0.31496062992125984" footer="0.31496062992125984"/>
  <pageSetup paperSize="9" scale="80" orientation="landscape" verticalDpi="0" r:id="rId1"/>
</worksheet>
</file>

<file path=xl/worksheets/sheet5.xml><?xml version="1.0" encoding="utf-8"?>
<worksheet xmlns="http://schemas.openxmlformats.org/spreadsheetml/2006/main" xmlns:r="http://schemas.openxmlformats.org/officeDocument/2006/relationships">
  <sheetPr>
    <tabColor rgb="FFFFC000"/>
  </sheetPr>
  <dimension ref="A1:AN68"/>
  <sheetViews>
    <sheetView view="pageBreakPreview" topLeftCell="D1" zoomScale="77" zoomScaleNormal="100" zoomScaleSheetLayoutView="77" workbookViewId="0">
      <selection activeCell="D28" sqref="A28:XFD29"/>
    </sheetView>
  </sheetViews>
  <sheetFormatPr defaultColWidth="7.85546875" defaultRowHeight="12.75"/>
  <cols>
    <col min="1" max="1" width="0.28515625" style="150" hidden="1" customWidth="1"/>
    <col min="2" max="2" width="3.7109375" style="150" hidden="1" customWidth="1"/>
    <col min="3" max="3" width="1" style="150" hidden="1" customWidth="1"/>
    <col min="4" max="4" width="10.42578125" style="150" customWidth="1"/>
    <col min="5" max="5" width="26.140625" style="150" customWidth="1"/>
    <col min="6" max="6" width="13.140625" style="150" customWidth="1"/>
    <col min="7" max="15" width="14.140625" style="150" customWidth="1"/>
    <col min="16" max="16" width="10.5703125" style="150" customWidth="1"/>
    <col min="17" max="18" width="12.5703125" style="150" hidden="1" customWidth="1"/>
    <col min="19" max="19" width="12.28515625" style="150" customWidth="1"/>
    <col min="20" max="20" width="11.7109375" style="150" customWidth="1"/>
    <col min="21" max="21" width="13.5703125" style="150" hidden="1" customWidth="1"/>
    <col min="22" max="23" width="11.42578125" style="150" customWidth="1"/>
    <col min="24" max="25" width="13.28515625" style="150" hidden="1" customWidth="1"/>
    <col min="26" max="26" width="11.28515625" style="150" customWidth="1"/>
    <col min="27" max="27" width="20" style="150" customWidth="1"/>
    <col min="28" max="28" width="16" style="150" customWidth="1"/>
    <col min="29" max="29" width="15.7109375" style="150" customWidth="1"/>
    <col min="30" max="30" width="18.28515625" style="150" customWidth="1"/>
    <col min="31" max="31" width="21" style="150" customWidth="1"/>
    <col min="32" max="32" width="18.28515625" style="150" customWidth="1"/>
    <col min="33" max="33" width="16.42578125" style="150" customWidth="1"/>
    <col min="34" max="34" width="16.5703125" style="150" customWidth="1"/>
    <col min="35" max="35" width="18.5703125" style="150" customWidth="1"/>
    <col min="36" max="36" width="16.5703125" style="150" customWidth="1"/>
    <col min="37" max="37" width="22.42578125" style="150" customWidth="1"/>
    <col min="38" max="38" width="32" style="150" customWidth="1"/>
    <col min="39" max="39" width="14.7109375" style="150" customWidth="1"/>
    <col min="40" max="40" width="17.28515625" style="150" customWidth="1"/>
    <col min="41" max="263" width="7.85546875" style="150"/>
    <col min="264" max="266" width="0" style="150" hidden="1" customWidth="1"/>
    <col min="267" max="267" width="9" style="150" customWidth="1"/>
    <col min="268" max="268" width="22.85546875" style="150" customWidth="1"/>
    <col min="269" max="269" width="15.7109375" style="150" customWidth="1"/>
    <col min="270" max="270" width="14.5703125" style="150" customWidth="1"/>
    <col min="271" max="271" width="16.42578125" style="150" customWidth="1"/>
    <col min="272" max="272" width="14.140625" style="150" customWidth="1"/>
    <col min="273" max="273" width="17.140625" style="150" customWidth="1"/>
    <col min="274" max="275" width="13.5703125" style="150" customWidth="1"/>
    <col min="276" max="276" width="16.140625" style="150" customWidth="1"/>
    <col min="277" max="277" width="13.5703125" style="150" customWidth="1"/>
    <col min="278" max="278" width="17.7109375" style="150" customWidth="1"/>
    <col min="279" max="279" width="13.5703125" style="150" customWidth="1"/>
    <col min="280" max="280" width="18.140625" style="150" customWidth="1"/>
    <col min="281" max="281" width="14.140625" style="150" customWidth="1"/>
    <col min="282" max="282" width="14.85546875" style="150" customWidth="1"/>
    <col min="283" max="283" width="20" style="150" customWidth="1"/>
    <col min="284" max="284" width="16" style="150" customWidth="1"/>
    <col min="285" max="285" width="15.7109375" style="150" customWidth="1"/>
    <col min="286" max="286" width="18.28515625" style="150" customWidth="1"/>
    <col min="287" max="287" width="21" style="150" customWidth="1"/>
    <col min="288" max="288" width="18.28515625" style="150" customWidth="1"/>
    <col min="289" max="289" width="16.42578125" style="150" customWidth="1"/>
    <col min="290" max="290" width="16.5703125" style="150" customWidth="1"/>
    <col min="291" max="291" width="18.5703125" style="150" customWidth="1"/>
    <col min="292" max="292" width="16.5703125" style="150" customWidth="1"/>
    <col min="293" max="293" width="22.42578125" style="150" customWidth="1"/>
    <col min="294" max="294" width="32" style="150" customWidth="1"/>
    <col min="295" max="295" width="14.7109375" style="150" customWidth="1"/>
    <col min="296" max="296" width="17.28515625" style="150" customWidth="1"/>
    <col min="297" max="519" width="7.85546875" style="150"/>
    <col min="520" max="522" width="0" style="150" hidden="1" customWidth="1"/>
    <col min="523" max="523" width="9" style="150" customWidth="1"/>
    <col min="524" max="524" width="22.85546875" style="150" customWidth="1"/>
    <col min="525" max="525" width="15.7109375" style="150" customWidth="1"/>
    <col min="526" max="526" width="14.5703125" style="150" customWidth="1"/>
    <col min="527" max="527" width="16.42578125" style="150" customWidth="1"/>
    <col min="528" max="528" width="14.140625" style="150" customWidth="1"/>
    <col min="529" max="529" width="17.140625" style="150" customWidth="1"/>
    <col min="530" max="531" width="13.5703125" style="150" customWidth="1"/>
    <col min="532" max="532" width="16.140625" style="150" customWidth="1"/>
    <col min="533" max="533" width="13.5703125" style="150" customWidth="1"/>
    <col min="534" max="534" width="17.7109375" style="150" customWidth="1"/>
    <col min="535" max="535" width="13.5703125" style="150" customWidth="1"/>
    <col min="536" max="536" width="18.140625" style="150" customWidth="1"/>
    <col min="537" max="537" width="14.140625" style="150" customWidth="1"/>
    <col min="538" max="538" width="14.85546875" style="150" customWidth="1"/>
    <col min="539" max="539" width="20" style="150" customWidth="1"/>
    <col min="540" max="540" width="16" style="150" customWidth="1"/>
    <col min="541" max="541" width="15.7109375" style="150" customWidth="1"/>
    <col min="542" max="542" width="18.28515625" style="150" customWidth="1"/>
    <col min="543" max="543" width="21" style="150" customWidth="1"/>
    <col min="544" max="544" width="18.28515625" style="150" customWidth="1"/>
    <col min="545" max="545" width="16.42578125" style="150" customWidth="1"/>
    <col min="546" max="546" width="16.5703125" style="150" customWidth="1"/>
    <col min="547" max="547" width="18.5703125" style="150" customWidth="1"/>
    <col min="548" max="548" width="16.5703125" style="150" customWidth="1"/>
    <col min="549" max="549" width="22.42578125" style="150" customWidth="1"/>
    <col min="550" max="550" width="32" style="150" customWidth="1"/>
    <col min="551" max="551" width="14.7109375" style="150" customWidth="1"/>
    <col min="552" max="552" width="17.28515625" style="150" customWidth="1"/>
    <col min="553" max="775" width="7.85546875" style="150"/>
    <col min="776" max="778" width="0" style="150" hidden="1" customWidth="1"/>
    <col min="779" max="779" width="9" style="150" customWidth="1"/>
    <col min="780" max="780" width="22.85546875" style="150" customWidth="1"/>
    <col min="781" max="781" width="15.7109375" style="150" customWidth="1"/>
    <col min="782" max="782" width="14.5703125" style="150" customWidth="1"/>
    <col min="783" max="783" width="16.42578125" style="150" customWidth="1"/>
    <col min="784" max="784" width="14.140625" style="150" customWidth="1"/>
    <col min="785" max="785" width="17.140625" style="150" customWidth="1"/>
    <col min="786" max="787" width="13.5703125" style="150" customWidth="1"/>
    <col min="788" max="788" width="16.140625" style="150" customWidth="1"/>
    <col min="789" max="789" width="13.5703125" style="150" customWidth="1"/>
    <col min="790" max="790" width="17.7109375" style="150" customWidth="1"/>
    <col min="791" max="791" width="13.5703125" style="150" customWidth="1"/>
    <col min="792" max="792" width="18.140625" style="150" customWidth="1"/>
    <col min="793" max="793" width="14.140625" style="150" customWidth="1"/>
    <col min="794" max="794" width="14.85546875" style="150" customWidth="1"/>
    <col min="795" max="795" width="20" style="150" customWidth="1"/>
    <col min="796" max="796" width="16" style="150" customWidth="1"/>
    <col min="797" max="797" width="15.7109375" style="150" customWidth="1"/>
    <col min="798" max="798" width="18.28515625" style="150" customWidth="1"/>
    <col min="799" max="799" width="21" style="150" customWidth="1"/>
    <col min="800" max="800" width="18.28515625" style="150" customWidth="1"/>
    <col min="801" max="801" width="16.42578125" style="150" customWidth="1"/>
    <col min="802" max="802" width="16.5703125" style="150" customWidth="1"/>
    <col min="803" max="803" width="18.5703125" style="150" customWidth="1"/>
    <col min="804" max="804" width="16.5703125" style="150" customWidth="1"/>
    <col min="805" max="805" width="22.42578125" style="150" customWidth="1"/>
    <col min="806" max="806" width="32" style="150" customWidth="1"/>
    <col min="807" max="807" width="14.7109375" style="150" customWidth="1"/>
    <col min="808" max="808" width="17.28515625" style="150" customWidth="1"/>
    <col min="809" max="1031" width="7.85546875" style="150"/>
    <col min="1032" max="1034" width="0" style="150" hidden="1" customWidth="1"/>
    <col min="1035" max="1035" width="9" style="150" customWidth="1"/>
    <col min="1036" max="1036" width="22.85546875" style="150" customWidth="1"/>
    <col min="1037" max="1037" width="15.7109375" style="150" customWidth="1"/>
    <col min="1038" max="1038" width="14.5703125" style="150" customWidth="1"/>
    <col min="1039" max="1039" width="16.42578125" style="150" customWidth="1"/>
    <col min="1040" max="1040" width="14.140625" style="150" customWidth="1"/>
    <col min="1041" max="1041" width="17.140625" style="150" customWidth="1"/>
    <col min="1042" max="1043" width="13.5703125" style="150" customWidth="1"/>
    <col min="1044" max="1044" width="16.140625" style="150" customWidth="1"/>
    <col min="1045" max="1045" width="13.5703125" style="150" customWidth="1"/>
    <col min="1046" max="1046" width="17.7109375" style="150" customWidth="1"/>
    <col min="1047" max="1047" width="13.5703125" style="150" customWidth="1"/>
    <col min="1048" max="1048" width="18.140625" style="150" customWidth="1"/>
    <col min="1049" max="1049" width="14.140625" style="150" customWidth="1"/>
    <col min="1050" max="1050" width="14.85546875" style="150" customWidth="1"/>
    <col min="1051" max="1051" width="20" style="150" customWidth="1"/>
    <col min="1052" max="1052" width="16" style="150" customWidth="1"/>
    <col min="1053" max="1053" width="15.7109375" style="150" customWidth="1"/>
    <col min="1054" max="1054" width="18.28515625" style="150" customWidth="1"/>
    <col min="1055" max="1055" width="21" style="150" customWidth="1"/>
    <col min="1056" max="1056" width="18.28515625" style="150" customWidth="1"/>
    <col min="1057" max="1057" width="16.42578125" style="150" customWidth="1"/>
    <col min="1058" max="1058" width="16.5703125" style="150" customWidth="1"/>
    <col min="1059" max="1059" width="18.5703125" style="150" customWidth="1"/>
    <col min="1060" max="1060" width="16.5703125" style="150" customWidth="1"/>
    <col min="1061" max="1061" width="22.42578125" style="150" customWidth="1"/>
    <col min="1062" max="1062" width="32" style="150" customWidth="1"/>
    <col min="1063" max="1063" width="14.7109375" style="150" customWidth="1"/>
    <col min="1064" max="1064" width="17.28515625" style="150" customWidth="1"/>
    <col min="1065" max="1287" width="7.85546875" style="150"/>
    <col min="1288" max="1290" width="0" style="150" hidden="1" customWidth="1"/>
    <col min="1291" max="1291" width="9" style="150" customWidth="1"/>
    <col min="1292" max="1292" width="22.85546875" style="150" customWidth="1"/>
    <col min="1293" max="1293" width="15.7109375" style="150" customWidth="1"/>
    <col min="1294" max="1294" width="14.5703125" style="150" customWidth="1"/>
    <col min="1295" max="1295" width="16.42578125" style="150" customWidth="1"/>
    <col min="1296" max="1296" width="14.140625" style="150" customWidth="1"/>
    <col min="1297" max="1297" width="17.140625" style="150" customWidth="1"/>
    <col min="1298" max="1299" width="13.5703125" style="150" customWidth="1"/>
    <col min="1300" max="1300" width="16.140625" style="150" customWidth="1"/>
    <col min="1301" max="1301" width="13.5703125" style="150" customWidth="1"/>
    <col min="1302" max="1302" width="17.7109375" style="150" customWidth="1"/>
    <col min="1303" max="1303" width="13.5703125" style="150" customWidth="1"/>
    <col min="1304" max="1304" width="18.140625" style="150" customWidth="1"/>
    <col min="1305" max="1305" width="14.140625" style="150" customWidth="1"/>
    <col min="1306" max="1306" width="14.85546875" style="150" customWidth="1"/>
    <col min="1307" max="1307" width="20" style="150" customWidth="1"/>
    <col min="1308" max="1308" width="16" style="150" customWidth="1"/>
    <col min="1309" max="1309" width="15.7109375" style="150" customWidth="1"/>
    <col min="1310" max="1310" width="18.28515625" style="150" customWidth="1"/>
    <col min="1311" max="1311" width="21" style="150" customWidth="1"/>
    <col min="1312" max="1312" width="18.28515625" style="150" customWidth="1"/>
    <col min="1313" max="1313" width="16.42578125" style="150" customWidth="1"/>
    <col min="1314" max="1314" width="16.5703125" style="150" customWidth="1"/>
    <col min="1315" max="1315" width="18.5703125" style="150" customWidth="1"/>
    <col min="1316" max="1316" width="16.5703125" style="150" customWidth="1"/>
    <col min="1317" max="1317" width="22.42578125" style="150" customWidth="1"/>
    <col min="1318" max="1318" width="32" style="150" customWidth="1"/>
    <col min="1319" max="1319" width="14.7109375" style="150" customWidth="1"/>
    <col min="1320" max="1320" width="17.28515625" style="150" customWidth="1"/>
    <col min="1321" max="1543" width="7.85546875" style="150"/>
    <col min="1544" max="1546" width="0" style="150" hidden="1" customWidth="1"/>
    <col min="1547" max="1547" width="9" style="150" customWidth="1"/>
    <col min="1548" max="1548" width="22.85546875" style="150" customWidth="1"/>
    <col min="1549" max="1549" width="15.7109375" style="150" customWidth="1"/>
    <col min="1550" max="1550" width="14.5703125" style="150" customWidth="1"/>
    <col min="1551" max="1551" width="16.42578125" style="150" customWidth="1"/>
    <col min="1552" max="1552" width="14.140625" style="150" customWidth="1"/>
    <col min="1553" max="1553" width="17.140625" style="150" customWidth="1"/>
    <col min="1554" max="1555" width="13.5703125" style="150" customWidth="1"/>
    <col min="1556" max="1556" width="16.140625" style="150" customWidth="1"/>
    <col min="1557" max="1557" width="13.5703125" style="150" customWidth="1"/>
    <col min="1558" max="1558" width="17.7109375" style="150" customWidth="1"/>
    <col min="1559" max="1559" width="13.5703125" style="150" customWidth="1"/>
    <col min="1560" max="1560" width="18.140625" style="150" customWidth="1"/>
    <col min="1561" max="1561" width="14.140625" style="150" customWidth="1"/>
    <col min="1562" max="1562" width="14.85546875" style="150" customWidth="1"/>
    <col min="1563" max="1563" width="20" style="150" customWidth="1"/>
    <col min="1564" max="1564" width="16" style="150" customWidth="1"/>
    <col min="1565" max="1565" width="15.7109375" style="150" customWidth="1"/>
    <col min="1566" max="1566" width="18.28515625" style="150" customWidth="1"/>
    <col min="1567" max="1567" width="21" style="150" customWidth="1"/>
    <col min="1568" max="1568" width="18.28515625" style="150" customWidth="1"/>
    <col min="1569" max="1569" width="16.42578125" style="150" customWidth="1"/>
    <col min="1570" max="1570" width="16.5703125" style="150" customWidth="1"/>
    <col min="1571" max="1571" width="18.5703125" style="150" customWidth="1"/>
    <col min="1572" max="1572" width="16.5703125" style="150" customWidth="1"/>
    <col min="1573" max="1573" width="22.42578125" style="150" customWidth="1"/>
    <col min="1574" max="1574" width="32" style="150" customWidth="1"/>
    <col min="1575" max="1575" width="14.7109375" style="150" customWidth="1"/>
    <col min="1576" max="1576" width="17.28515625" style="150" customWidth="1"/>
    <col min="1577" max="1799" width="7.85546875" style="150"/>
    <col min="1800" max="1802" width="0" style="150" hidden="1" customWidth="1"/>
    <col min="1803" max="1803" width="9" style="150" customWidth="1"/>
    <col min="1804" max="1804" width="22.85546875" style="150" customWidth="1"/>
    <col min="1805" max="1805" width="15.7109375" style="150" customWidth="1"/>
    <col min="1806" max="1806" width="14.5703125" style="150" customWidth="1"/>
    <col min="1807" max="1807" width="16.42578125" style="150" customWidth="1"/>
    <col min="1808" max="1808" width="14.140625" style="150" customWidth="1"/>
    <col min="1809" max="1809" width="17.140625" style="150" customWidth="1"/>
    <col min="1810" max="1811" width="13.5703125" style="150" customWidth="1"/>
    <col min="1812" max="1812" width="16.140625" style="150" customWidth="1"/>
    <col min="1813" max="1813" width="13.5703125" style="150" customWidth="1"/>
    <col min="1814" max="1814" width="17.7109375" style="150" customWidth="1"/>
    <col min="1815" max="1815" width="13.5703125" style="150" customWidth="1"/>
    <col min="1816" max="1816" width="18.140625" style="150" customWidth="1"/>
    <col min="1817" max="1817" width="14.140625" style="150" customWidth="1"/>
    <col min="1818" max="1818" width="14.85546875" style="150" customWidth="1"/>
    <col min="1819" max="1819" width="20" style="150" customWidth="1"/>
    <col min="1820" max="1820" width="16" style="150" customWidth="1"/>
    <col min="1821" max="1821" width="15.7109375" style="150" customWidth="1"/>
    <col min="1822" max="1822" width="18.28515625" style="150" customWidth="1"/>
    <col min="1823" max="1823" width="21" style="150" customWidth="1"/>
    <col min="1824" max="1824" width="18.28515625" style="150" customWidth="1"/>
    <col min="1825" max="1825" width="16.42578125" style="150" customWidth="1"/>
    <col min="1826" max="1826" width="16.5703125" style="150" customWidth="1"/>
    <col min="1827" max="1827" width="18.5703125" style="150" customWidth="1"/>
    <col min="1828" max="1828" width="16.5703125" style="150" customWidth="1"/>
    <col min="1829" max="1829" width="22.42578125" style="150" customWidth="1"/>
    <col min="1830" max="1830" width="32" style="150" customWidth="1"/>
    <col min="1831" max="1831" width="14.7109375" style="150" customWidth="1"/>
    <col min="1832" max="1832" width="17.28515625" style="150" customWidth="1"/>
    <col min="1833" max="2055" width="7.85546875" style="150"/>
    <col min="2056" max="2058" width="0" style="150" hidden="1" customWidth="1"/>
    <col min="2059" max="2059" width="9" style="150" customWidth="1"/>
    <col min="2060" max="2060" width="22.85546875" style="150" customWidth="1"/>
    <col min="2061" max="2061" width="15.7109375" style="150" customWidth="1"/>
    <col min="2062" max="2062" width="14.5703125" style="150" customWidth="1"/>
    <col min="2063" max="2063" width="16.42578125" style="150" customWidth="1"/>
    <col min="2064" max="2064" width="14.140625" style="150" customWidth="1"/>
    <col min="2065" max="2065" width="17.140625" style="150" customWidth="1"/>
    <col min="2066" max="2067" width="13.5703125" style="150" customWidth="1"/>
    <col min="2068" max="2068" width="16.140625" style="150" customWidth="1"/>
    <col min="2069" max="2069" width="13.5703125" style="150" customWidth="1"/>
    <col min="2070" max="2070" width="17.7109375" style="150" customWidth="1"/>
    <col min="2071" max="2071" width="13.5703125" style="150" customWidth="1"/>
    <col min="2072" max="2072" width="18.140625" style="150" customWidth="1"/>
    <col min="2073" max="2073" width="14.140625" style="150" customWidth="1"/>
    <col min="2074" max="2074" width="14.85546875" style="150" customWidth="1"/>
    <col min="2075" max="2075" width="20" style="150" customWidth="1"/>
    <col min="2076" max="2076" width="16" style="150" customWidth="1"/>
    <col min="2077" max="2077" width="15.7109375" style="150" customWidth="1"/>
    <col min="2078" max="2078" width="18.28515625" style="150" customWidth="1"/>
    <col min="2079" max="2079" width="21" style="150" customWidth="1"/>
    <col min="2080" max="2080" width="18.28515625" style="150" customWidth="1"/>
    <col min="2081" max="2081" width="16.42578125" style="150" customWidth="1"/>
    <col min="2082" max="2082" width="16.5703125" style="150" customWidth="1"/>
    <col min="2083" max="2083" width="18.5703125" style="150" customWidth="1"/>
    <col min="2084" max="2084" width="16.5703125" style="150" customWidth="1"/>
    <col min="2085" max="2085" width="22.42578125" style="150" customWidth="1"/>
    <col min="2086" max="2086" width="32" style="150" customWidth="1"/>
    <col min="2087" max="2087" width="14.7109375" style="150" customWidth="1"/>
    <col min="2088" max="2088" width="17.28515625" style="150" customWidth="1"/>
    <col min="2089" max="2311" width="7.85546875" style="150"/>
    <col min="2312" max="2314" width="0" style="150" hidden="1" customWidth="1"/>
    <col min="2315" max="2315" width="9" style="150" customWidth="1"/>
    <col min="2316" max="2316" width="22.85546875" style="150" customWidth="1"/>
    <col min="2317" max="2317" width="15.7109375" style="150" customWidth="1"/>
    <col min="2318" max="2318" width="14.5703125" style="150" customWidth="1"/>
    <col min="2319" max="2319" width="16.42578125" style="150" customWidth="1"/>
    <col min="2320" max="2320" width="14.140625" style="150" customWidth="1"/>
    <col min="2321" max="2321" width="17.140625" style="150" customWidth="1"/>
    <col min="2322" max="2323" width="13.5703125" style="150" customWidth="1"/>
    <col min="2324" max="2324" width="16.140625" style="150" customWidth="1"/>
    <col min="2325" max="2325" width="13.5703125" style="150" customWidth="1"/>
    <col min="2326" max="2326" width="17.7109375" style="150" customWidth="1"/>
    <col min="2327" max="2327" width="13.5703125" style="150" customWidth="1"/>
    <col min="2328" max="2328" width="18.140625" style="150" customWidth="1"/>
    <col min="2329" max="2329" width="14.140625" style="150" customWidth="1"/>
    <col min="2330" max="2330" width="14.85546875" style="150" customWidth="1"/>
    <col min="2331" max="2331" width="20" style="150" customWidth="1"/>
    <col min="2332" max="2332" width="16" style="150" customWidth="1"/>
    <col min="2333" max="2333" width="15.7109375" style="150" customWidth="1"/>
    <col min="2334" max="2334" width="18.28515625" style="150" customWidth="1"/>
    <col min="2335" max="2335" width="21" style="150" customWidth="1"/>
    <col min="2336" max="2336" width="18.28515625" style="150" customWidth="1"/>
    <col min="2337" max="2337" width="16.42578125" style="150" customWidth="1"/>
    <col min="2338" max="2338" width="16.5703125" style="150" customWidth="1"/>
    <col min="2339" max="2339" width="18.5703125" style="150" customWidth="1"/>
    <col min="2340" max="2340" width="16.5703125" style="150" customWidth="1"/>
    <col min="2341" max="2341" width="22.42578125" style="150" customWidth="1"/>
    <col min="2342" max="2342" width="32" style="150" customWidth="1"/>
    <col min="2343" max="2343" width="14.7109375" style="150" customWidth="1"/>
    <col min="2344" max="2344" width="17.28515625" style="150" customWidth="1"/>
    <col min="2345" max="2567" width="7.85546875" style="150"/>
    <col min="2568" max="2570" width="0" style="150" hidden="1" customWidth="1"/>
    <col min="2571" max="2571" width="9" style="150" customWidth="1"/>
    <col min="2572" max="2572" width="22.85546875" style="150" customWidth="1"/>
    <col min="2573" max="2573" width="15.7109375" style="150" customWidth="1"/>
    <col min="2574" max="2574" width="14.5703125" style="150" customWidth="1"/>
    <col min="2575" max="2575" width="16.42578125" style="150" customWidth="1"/>
    <col min="2576" max="2576" width="14.140625" style="150" customWidth="1"/>
    <col min="2577" max="2577" width="17.140625" style="150" customWidth="1"/>
    <col min="2578" max="2579" width="13.5703125" style="150" customWidth="1"/>
    <col min="2580" max="2580" width="16.140625" style="150" customWidth="1"/>
    <col min="2581" max="2581" width="13.5703125" style="150" customWidth="1"/>
    <col min="2582" max="2582" width="17.7109375" style="150" customWidth="1"/>
    <col min="2583" max="2583" width="13.5703125" style="150" customWidth="1"/>
    <col min="2584" max="2584" width="18.140625" style="150" customWidth="1"/>
    <col min="2585" max="2585" width="14.140625" style="150" customWidth="1"/>
    <col min="2586" max="2586" width="14.85546875" style="150" customWidth="1"/>
    <col min="2587" max="2587" width="20" style="150" customWidth="1"/>
    <col min="2588" max="2588" width="16" style="150" customWidth="1"/>
    <col min="2589" max="2589" width="15.7109375" style="150" customWidth="1"/>
    <col min="2590" max="2590" width="18.28515625" style="150" customWidth="1"/>
    <col min="2591" max="2591" width="21" style="150" customWidth="1"/>
    <col min="2592" max="2592" width="18.28515625" style="150" customWidth="1"/>
    <col min="2593" max="2593" width="16.42578125" style="150" customWidth="1"/>
    <col min="2594" max="2594" width="16.5703125" style="150" customWidth="1"/>
    <col min="2595" max="2595" width="18.5703125" style="150" customWidth="1"/>
    <col min="2596" max="2596" width="16.5703125" style="150" customWidth="1"/>
    <col min="2597" max="2597" width="22.42578125" style="150" customWidth="1"/>
    <col min="2598" max="2598" width="32" style="150" customWidth="1"/>
    <col min="2599" max="2599" width="14.7109375" style="150" customWidth="1"/>
    <col min="2600" max="2600" width="17.28515625" style="150" customWidth="1"/>
    <col min="2601" max="2823" width="7.85546875" style="150"/>
    <col min="2824" max="2826" width="0" style="150" hidden="1" customWidth="1"/>
    <col min="2827" max="2827" width="9" style="150" customWidth="1"/>
    <col min="2828" max="2828" width="22.85546875" style="150" customWidth="1"/>
    <col min="2829" max="2829" width="15.7109375" style="150" customWidth="1"/>
    <col min="2830" max="2830" width="14.5703125" style="150" customWidth="1"/>
    <col min="2831" max="2831" width="16.42578125" style="150" customWidth="1"/>
    <col min="2832" max="2832" width="14.140625" style="150" customWidth="1"/>
    <col min="2833" max="2833" width="17.140625" style="150" customWidth="1"/>
    <col min="2834" max="2835" width="13.5703125" style="150" customWidth="1"/>
    <col min="2836" max="2836" width="16.140625" style="150" customWidth="1"/>
    <col min="2837" max="2837" width="13.5703125" style="150" customWidth="1"/>
    <col min="2838" max="2838" width="17.7109375" style="150" customWidth="1"/>
    <col min="2839" max="2839" width="13.5703125" style="150" customWidth="1"/>
    <col min="2840" max="2840" width="18.140625" style="150" customWidth="1"/>
    <col min="2841" max="2841" width="14.140625" style="150" customWidth="1"/>
    <col min="2842" max="2842" width="14.85546875" style="150" customWidth="1"/>
    <col min="2843" max="2843" width="20" style="150" customWidth="1"/>
    <col min="2844" max="2844" width="16" style="150" customWidth="1"/>
    <col min="2845" max="2845" width="15.7109375" style="150" customWidth="1"/>
    <col min="2846" max="2846" width="18.28515625" style="150" customWidth="1"/>
    <col min="2847" max="2847" width="21" style="150" customWidth="1"/>
    <col min="2848" max="2848" width="18.28515625" style="150" customWidth="1"/>
    <col min="2849" max="2849" width="16.42578125" style="150" customWidth="1"/>
    <col min="2850" max="2850" width="16.5703125" style="150" customWidth="1"/>
    <col min="2851" max="2851" width="18.5703125" style="150" customWidth="1"/>
    <col min="2852" max="2852" width="16.5703125" style="150" customWidth="1"/>
    <col min="2853" max="2853" width="22.42578125" style="150" customWidth="1"/>
    <col min="2854" max="2854" width="32" style="150" customWidth="1"/>
    <col min="2855" max="2855" width="14.7109375" style="150" customWidth="1"/>
    <col min="2856" max="2856" width="17.28515625" style="150" customWidth="1"/>
    <col min="2857" max="3079" width="7.85546875" style="150"/>
    <col min="3080" max="3082" width="0" style="150" hidden="1" customWidth="1"/>
    <col min="3083" max="3083" width="9" style="150" customWidth="1"/>
    <col min="3084" max="3084" width="22.85546875" style="150" customWidth="1"/>
    <col min="3085" max="3085" width="15.7109375" style="150" customWidth="1"/>
    <col min="3086" max="3086" width="14.5703125" style="150" customWidth="1"/>
    <col min="3087" max="3087" width="16.42578125" style="150" customWidth="1"/>
    <col min="3088" max="3088" width="14.140625" style="150" customWidth="1"/>
    <col min="3089" max="3089" width="17.140625" style="150" customWidth="1"/>
    <col min="3090" max="3091" width="13.5703125" style="150" customWidth="1"/>
    <col min="3092" max="3092" width="16.140625" style="150" customWidth="1"/>
    <col min="3093" max="3093" width="13.5703125" style="150" customWidth="1"/>
    <col min="3094" max="3094" width="17.7109375" style="150" customWidth="1"/>
    <col min="3095" max="3095" width="13.5703125" style="150" customWidth="1"/>
    <col min="3096" max="3096" width="18.140625" style="150" customWidth="1"/>
    <col min="3097" max="3097" width="14.140625" style="150" customWidth="1"/>
    <col min="3098" max="3098" width="14.85546875" style="150" customWidth="1"/>
    <col min="3099" max="3099" width="20" style="150" customWidth="1"/>
    <col min="3100" max="3100" width="16" style="150" customWidth="1"/>
    <col min="3101" max="3101" width="15.7109375" style="150" customWidth="1"/>
    <col min="3102" max="3102" width="18.28515625" style="150" customWidth="1"/>
    <col min="3103" max="3103" width="21" style="150" customWidth="1"/>
    <col min="3104" max="3104" width="18.28515625" style="150" customWidth="1"/>
    <col min="3105" max="3105" width="16.42578125" style="150" customWidth="1"/>
    <col min="3106" max="3106" width="16.5703125" style="150" customWidth="1"/>
    <col min="3107" max="3107" width="18.5703125" style="150" customWidth="1"/>
    <col min="3108" max="3108" width="16.5703125" style="150" customWidth="1"/>
    <col min="3109" max="3109" width="22.42578125" style="150" customWidth="1"/>
    <col min="3110" max="3110" width="32" style="150" customWidth="1"/>
    <col min="3111" max="3111" width="14.7109375" style="150" customWidth="1"/>
    <col min="3112" max="3112" width="17.28515625" style="150" customWidth="1"/>
    <col min="3113" max="3335" width="7.85546875" style="150"/>
    <col min="3336" max="3338" width="0" style="150" hidden="1" customWidth="1"/>
    <col min="3339" max="3339" width="9" style="150" customWidth="1"/>
    <col min="3340" max="3340" width="22.85546875" style="150" customWidth="1"/>
    <col min="3341" max="3341" width="15.7109375" style="150" customWidth="1"/>
    <col min="3342" max="3342" width="14.5703125" style="150" customWidth="1"/>
    <col min="3343" max="3343" width="16.42578125" style="150" customWidth="1"/>
    <col min="3344" max="3344" width="14.140625" style="150" customWidth="1"/>
    <col min="3345" max="3345" width="17.140625" style="150" customWidth="1"/>
    <col min="3346" max="3347" width="13.5703125" style="150" customWidth="1"/>
    <col min="3348" max="3348" width="16.140625" style="150" customWidth="1"/>
    <col min="3349" max="3349" width="13.5703125" style="150" customWidth="1"/>
    <col min="3350" max="3350" width="17.7109375" style="150" customWidth="1"/>
    <col min="3351" max="3351" width="13.5703125" style="150" customWidth="1"/>
    <col min="3352" max="3352" width="18.140625" style="150" customWidth="1"/>
    <col min="3353" max="3353" width="14.140625" style="150" customWidth="1"/>
    <col min="3354" max="3354" width="14.85546875" style="150" customWidth="1"/>
    <col min="3355" max="3355" width="20" style="150" customWidth="1"/>
    <col min="3356" max="3356" width="16" style="150" customWidth="1"/>
    <col min="3357" max="3357" width="15.7109375" style="150" customWidth="1"/>
    <col min="3358" max="3358" width="18.28515625" style="150" customWidth="1"/>
    <col min="3359" max="3359" width="21" style="150" customWidth="1"/>
    <col min="3360" max="3360" width="18.28515625" style="150" customWidth="1"/>
    <col min="3361" max="3361" width="16.42578125" style="150" customWidth="1"/>
    <col min="3362" max="3362" width="16.5703125" style="150" customWidth="1"/>
    <col min="3363" max="3363" width="18.5703125" style="150" customWidth="1"/>
    <col min="3364" max="3364" width="16.5703125" style="150" customWidth="1"/>
    <col min="3365" max="3365" width="22.42578125" style="150" customWidth="1"/>
    <col min="3366" max="3366" width="32" style="150" customWidth="1"/>
    <col min="3367" max="3367" width="14.7109375" style="150" customWidth="1"/>
    <col min="3368" max="3368" width="17.28515625" style="150" customWidth="1"/>
    <col min="3369" max="3591" width="7.85546875" style="150"/>
    <col min="3592" max="3594" width="0" style="150" hidden="1" customWidth="1"/>
    <col min="3595" max="3595" width="9" style="150" customWidth="1"/>
    <col min="3596" max="3596" width="22.85546875" style="150" customWidth="1"/>
    <col min="3597" max="3597" width="15.7109375" style="150" customWidth="1"/>
    <col min="3598" max="3598" width="14.5703125" style="150" customWidth="1"/>
    <col min="3599" max="3599" width="16.42578125" style="150" customWidth="1"/>
    <col min="3600" max="3600" width="14.140625" style="150" customWidth="1"/>
    <col min="3601" max="3601" width="17.140625" style="150" customWidth="1"/>
    <col min="3602" max="3603" width="13.5703125" style="150" customWidth="1"/>
    <col min="3604" max="3604" width="16.140625" style="150" customWidth="1"/>
    <col min="3605" max="3605" width="13.5703125" style="150" customWidth="1"/>
    <col min="3606" max="3606" width="17.7109375" style="150" customWidth="1"/>
    <col min="3607" max="3607" width="13.5703125" style="150" customWidth="1"/>
    <col min="3608" max="3608" width="18.140625" style="150" customWidth="1"/>
    <col min="3609" max="3609" width="14.140625" style="150" customWidth="1"/>
    <col min="3610" max="3610" width="14.85546875" style="150" customWidth="1"/>
    <col min="3611" max="3611" width="20" style="150" customWidth="1"/>
    <col min="3612" max="3612" width="16" style="150" customWidth="1"/>
    <col min="3613" max="3613" width="15.7109375" style="150" customWidth="1"/>
    <col min="3614" max="3614" width="18.28515625" style="150" customWidth="1"/>
    <col min="3615" max="3615" width="21" style="150" customWidth="1"/>
    <col min="3616" max="3616" width="18.28515625" style="150" customWidth="1"/>
    <col min="3617" max="3617" width="16.42578125" style="150" customWidth="1"/>
    <col min="3618" max="3618" width="16.5703125" style="150" customWidth="1"/>
    <col min="3619" max="3619" width="18.5703125" style="150" customWidth="1"/>
    <col min="3620" max="3620" width="16.5703125" style="150" customWidth="1"/>
    <col min="3621" max="3621" width="22.42578125" style="150" customWidth="1"/>
    <col min="3622" max="3622" width="32" style="150" customWidth="1"/>
    <col min="3623" max="3623" width="14.7109375" style="150" customWidth="1"/>
    <col min="3624" max="3624" width="17.28515625" style="150" customWidth="1"/>
    <col min="3625" max="3847" width="7.85546875" style="150"/>
    <col min="3848" max="3850" width="0" style="150" hidden="1" customWidth="1"/>
    <col min="3851" max="3851" width="9" style="150" customWidth="1"/>
    <col min="3852" max="3852" width="22.85546875" style="150" customWidth="1"/>
    <col min="3853" max="3853" width="15.7109375" style="150" customWidth="1"/>
    <col min="3854" max="3854" width="14.5703125" style="150" customWidth="1"/>
    <col min="3855" max="3855" width="16.42578125" style="150" customWidth="1"/>
    <col min="3856" max="3856" width="14.140625" style="150" customWidth="1"/>
    <col min="3857" max="3857" width="17.140625" style="150" customWidth="1"/>
    <col min="3858" max="3859" width="13.5703125" style="150" customWidth="1"/>
    <col min="3860" max="3860" width="16.140625" style="150" customWidth="1"/>
    <col min="3861" max="3861" width="13.5703125" style="150" customWidth="1"/>
    <col min="3862" max="3862" width="17.7109375" style="150" customWidth="1"/>
    <col min="3863" max="3863" width="13.5703125" style="150" customWidth="1"/>
    <col min="3864" max="3864" width="18.140625" style="150" customWidth="1"/>
    <col min="3865" max="3865" width="14.140625" style="150" customWidth="1"/>
    <col min="3866" max="3866" width="14.85546875" style="150" customWidth="1"/>
    <col min="3867" max="3867" width="20" style="150" customWidth="1"/>
    <col min="3868" max="3868" width="16" style="150" customWidth="1"/>
    <col min="3869" max="3869" width="15.7109375" style="150" customWidth="1"/>
    <col min="3870" max="3870" width="18.28515625" style="150" customWidth="1"/>
    <col min="3871" max="3871" width="21" style="150" customWidth="1"/>
    <col min="3872" max="3872" width="18.28515625" style="150" customWidth="1"/>
    <col min="3873" max="3873" width="16.42578125" style="150" customWidth="1"/>
    <col min="3874" max="3874" width="16.5703125" style="150" customWidth="1"/>
    <col min="3875" max="3875" width="18.5703125" style="150" customWidth="1"/>
    <col min="3876" max="3876" width="16.5703125" style="150" customWidth="1"/>
    <col min="3877" max="3877" width="22.42578125" style="150" customWidth="1"/>
    <col min="3878" max="3878" width="32" style="150" customWidth="1"/>
    <col min="3879" max="3879" width="14.7109375" style="150" customWidth="1"/>
    <col min="3880" max="3880" width="17.28515625" style="150" customWidth="1"/>
    <col min="3881" max="4103" width="7.85546875" style="150"/>
    <col min="4104" max="4106" width="0" style="150" hidden="1" customWidth="1"/>
    <col min="4107" max="4107" width="9" style="150" customWidth="1"/>
    <col min="4108" max="4108" width="22.85546875" style="150" customWidth="1"/>
    <col min="4109" max="4109" width="15.7109375" style="150" customWidth="1"/>
    <col min="4110" max="4110" width="14.5703125" style="150" customWidth="1"/>
    <col min="4111" max="4111" width="16.42578125" style="150" customWidth="1"/>
    <col min="4112" max="4112" width="14.140625" style="150" customWidth="1"/>
    <col min="4113" max="4113" width="17.140625" style="150" customWidth="1"/>
    <col min="4114" max="4115" width="13.5703125" style="150" customWidth="1"/>
    <col min="4116" max="4116" width="16.140625" style="150" customWidth="1"/>
    <col min="4117" max="4117" width="13.5703125" style="150" customWidth="1"/>
    <col min="4118" max="4118" width="17.7109375" style="150" customWidth="1"/>
    <col min="4119" max="4119" width="13.5703125" style="150" customWidth="1"/>
    <col min="4120" max="4120" width="18.140625" style="150" customWidth="1"/>
    <col min="4121" max="4121" width="14.140625" style="150" customWidth="1"/>
    <col min="4122" max="4122" width="14.85546875" style="150" customWidth="1"/>
    <col min="4123" max="4123" width="20" style="150" customWidth="1"/>
    <col min="4124" max="4124" width="16" style="150" customWidth="1"/>
    <col min="4125" max="4125" width="15.7109375" style="150" customWidth="1"/>
    <col min="4126" max="4126" width="18.28515625" style="150" customWidth="1"/>
    <col min="4127" max="4127" width="21" style="150" customWidth="1"/>
    <col min="4128" max="4128" width="18.28515625" style="150" customWidth="1"/>
    <col min="4129" max="4129" width="16.42578125" style="150" customWidth="1"/>
    <col min="4130" max="4130" width="16.5703125" style="150" customWidth="1"/>
    <col min="4131" max="4131" width="18.5703125" style="150" customWidth="1"/>
    <col min="4132" max="4132" width="16.5703125" style="150" customWidth="1"/>
    <col min="4133" max="4133" width="22.42578125" style="150" customWidth="1"/>
    <col min="4134" max="4134" width="32" style="150" customWidth="1"/>
    <col min="4135" max="4135" width="14.7109375" style="150" customWidth="1"/>
    <col min="4136" max="4136" width="17.28515625" style="150" customWidth="1"/>
    <col min="4137" max="4359" width="7.85546875" style="150"/>
    <col min="4360" max="4362" width="0" style="150" hidden="1" customWidth="1"/>
    <col min="4363" max="4363" width="9" style="150" customWidth="1"/>
    <col min="4364" max="4364" width="22.85546875" style="150" customWidth="1"/>
    <col min="4365" max="4365" width="15.7109375" style="150" customWidth="1"/>
    <col min="4366" max="4366" width="14.5703125" style="150" customWidth="1"/>
    <col min="4367" max="4367" width="16.42578125" style="150" customWidth="1"/>
    <col min="4368" max="4368" width="14.140625" style="150" customWidth="1"/>
    <col min="4369" max="4369" width="17.140625" style="150" customWidth="1"/>
    <col min="4370" max="4371" width="13.5703125" style="150" customWidth="1"/>
    <col min="4372" max="4372" width="16.140625" style="150" customWidth="1"/>
    <col min="4373" max="4373" width="13.5703125" style="150" customWidth="1"/>
    <col min="4374" max="4374" width="17.7109375" style="150" customWidth="1"/>
    <col min="4375" max="4375" width="13.5703125" style="150" customWidth="1"/>
    <col min="4376" max="4376" width="18.140625" style="150" customWidth="1"/>
    <col min="4377" max="4377" width="14.140625" style="150" customWidth="1"/>
    <col min="4378" max="4378" width="14.85546875" style="150" customWidth="1"/>
    <col min="4379" max="4379" width="20" style="150" customWidth="1"/>
    <col min="4380" max="4380" width="16" style="150" customWidth="1"/>
    <col min="4381" max="4381" width="15.7109375" style="150" customWidth="1"/>
    <col min="4382" max="4382" width="18.28515625" style="150" customWidth="1"/>
    <col min="4383" max="4383" width="21" style="150" customWidth="1"/>
    <col min="4384" max="4384" width="18.28515625" style="150" customWidth="1"/>
    <col min="4385" max="4385" width="16.42578125" style="150" customWidth="1"/>
    <col min="4386" max="4386" width="16.5703125" style="150" customWidth="1"/>
    <col min="4387" max="4387" width="18.5703125" style="150" customWidth="1"/>
    <col min="4388" max="4388" width="16.5703125" style="150" customWidth="1"/>
    <col min="4389" max="4389" width="22.42578125" style="150" customWidth="1"/>
    <col min="4390" max="4390" width="32" style="150" customWidth="1"/>
    <col min="4391" max="4391" width="14.7109375" style="150" customWidth="1"/>
    <col min="4392" max="4392" width="17.28515625" style="150" customWidth="1"/>
    <col min="4393" max="4615" width="7.85546875" style="150"/>
    <col min="4616" max="4618" width="0" style="150" hidden="1" customWidth="1"/>
    <col min="4619" max="4619" width="9" style="150" customWidth="1"/>
    <col min="4620" max="4620" width="22.85546875" style="150" customWidth="1"/>
    <col min="4621" max="4621" width="15.7109375" style="150" customWidth="1"/>
    <col min="4622" max="4622" width="14.5703125" style="150" customWidth="1"/>
    <col min="4623" max="4623" width="16.42578125" style="150" customWidth="1"/>
    <col min="4624" max="4624" width="14.140625" style="150" customWidth="1"/>
    <col min="4625" max="4625" width="17.140625" style="150" customWidth="1"/>
    <col min="4626" max="4627" width="13.5703125" style="150" customWidth="1"/>
    <col min="4628" max="4628" width="16.140625" style="150" customWidth="1"/>
    <col min="4629" max="4629" width="13.5703125" style="150" customWidth="1"/>
    <col min="4630" max="4630" width="17.7109375" style="150" customWidth="1"/>
    <col min="4631" max="4631" width="13.5703125" style="150" customWidth="1"/>
    <col min="4632" max="4632" width="18.140625" style="150" customWidth="1"/>
    <col min="4633" max="4633" width="14.140625" style="150" customWidth="1"/>
    <col min="4634" max="4634" width="14.85546875" style="150" customWidth="1"/>
    <col min="4635" max="4635" width="20" style="150" customWidth="1"/>
    <col min="4636" max="4636" width="16" style="150" customWidth="1"/>
    <col min="4637" max="4637" width="15.7109375" style="150" customWidth="1"/>
    <col min="4638" max="4638" width="18.28515625" style="150" customWidth="1"/>
    <col min="4639" max="4639" width="21" style="150" customWidth="1"/>
    <col min="4640" max="4640" width="18.28515625" style="150" customWidth="1"/>
    <col min="4641" max="4641" width="16.42578125" style="150" customWidth="1"/>
    <col min="4642" max="4642" width="16.5703125" style="150" customWidth="1"/>
    <col min="4643" max="4643" width="18.5703125" style="150" customWidth="1"/>
    <col min="4644" max="4644" width="16.5703125" style="150" customWidth="1"/>
    <col min="4645" max="4645" width="22.42578125" style="150" customWidth="1"/>
    <col min="4646" max="4646" width="32" style="150" customWidth="1"/>
    <col min="4647" max="4647" width="14.7109375" style="150" customWidth="1"/>
    <col min="4648" max="4648" width="17.28515625" style="150" customWidth="1"/>
    <col min="4649" max="4871" width="7.85546875" style="150"/>
    <col min="4872" max="4874" width="0" style="150" hidden="1" customWidth="1"/>
    <col min="4875" max="4875" width="9" style="150" customWidth="1"/>
    <col min="4876" max="4876" width="22.85546875" style="150" customWidth="1"/>
    <col min="4877" max="4877" width="15.7109375" style="150" customWidth="1"/>
    <col min="4878" max="4878" width="14.5703125" style="150" customWidth="1"/>
    <col min="4879" max="4879" width="16.42578125" style="150" customWidth="1"/>
    <col min="4880" max="4880" width="14.140625" style="150" customWidth="1"/>
    <col min="4881" max="4881" width="17.140625" style="150" customWidth="1"/>
    <col min="4882" max="4883" width="13.5703125" style="150" customWidth="1"/>
    <col min="4884" max="4884" width="16.140625" style="150" customWidth="1"/>
    <col min="4885" max="4885" width="13.5703125" style="150" customWidth="1"/>
    <col min="4886" max="4886" width="17.7109375" style="150" customWidth="1"/>
    <col min="4887" max="4887" width="13.5703125" style="150" customWidth="1"/>
    <col min="4888" max="4888" width="18.140625" style="150" customWidth="1"/>
    <col min="4889" max="4889" width="14.140625" style="150" customWidth="1"/>
    <col min="4890" max="4890" width="14.85546875" style="150" customWidth="1"/>
    <col min="4891" max="4891" width="20" style="150" customWidth="1"/>
    <col min="4892" max="4892" width="16" style="150" customWidth="1"/>
    <col min="4893" max="4893" width="15.7109375" style="150" customWidth="1"/>
    <col min="4894" max="4894" width="18.28515625" style="150" customWidth="1"/>
    <col min="4895" max="4895" width="21" style="150" customWidth="1"/>
    <col min="4896" max="4896" width="18.28515625" style="150" customWidth="1"/>
    <col min="4897" max="4897" width="16.42578125" style="150" customWidth="1"/>
    <col min="4898" max="4898" width="16.5703125" style="150" customWidth="1"/>
    <col min="4899" max="4899" width="18.5703125" style="150" customWidth="1"/>
    <col min="4900" max="4900" width="16.5703125" style="150" customWidth="1"/>
    <col min="4901" max="4901" width="22.42578125" style="150" customWidth="1"/>
    <col min="4902" max="4902" width="32" style="150" customWidth="1"/>
    <col min="4903" max="4903" width="14.7109375" style="150" customWidth="1"/>
    <col min="4904" max="4904" width="17.28515625" style="150" customWidth="1"/>
    <col min="4905" max="5127" width="7.85546875" style="150"/>
    <col min="5128" max="5130" width="0" style="150" hidden="1" customWidth="1"/>
    <col min="5131" max="5131" width="9" style="150" customWidth="1"/>
    <col min="5132" max="5132" width="22.85546875" style="150" customWidth="1"/>
    <col min="5133" max="5133" width="15.7109375" style="150" customWidth="1"/>
    <col min="5134" max="5134" width="14.5703125" style="150" customWidth="1"/>
    <col min="5135" max="5135" width="16.42578125" style="150" customWidth="1"/>
    <col min="5136" max="5136" width="14.140625" style="150" customWidth="1"/>
    <col min="5137" max="5137" width="17.140625" style="150" customWidth="1"/>
    <col min="5138" max="5139" width="13.5703125" style="150" customWidth="1"/>
    <col min="5140" max="5140" width="16.140625" style="150" customWidth="1"/>
    <col min="5141" max="5141" width="13.5703125" style="150" customWidth="1"/>
    <col min="5142" max="5142" width="17.7109375" style="150" customWidth="1"/>
    <col min="5143" max="5143" width="13.5703125" style="150" customWidth="1"/>
    <col min="5144" max="5144" width="18.140625" style="150" customWidth="1"/>
    <col min="5145" max="5145" width="14.140625" style="150" customWidth="1"/>
    <col min="5146" max="5146" width="14.85546875" style="150" customWidth="1"/>
    <col min="5147" max="5147" width="20" style="150" customWidth="1"/>
    <col min="5148" max="5148" width="16" style="150" customWidth="1"/>
    <col min="5149" max="5149" width="15.7109375" style="150" customWidth="1"/>
    <col min="5150" max="5150" width="18.28515625" style="150" customWidth="1"/>
    <col min="5151" max="5151" width="21" style="150" customWidth="1"/>
    <col min="5152" max="5152" width="18.28515625" style="150" customWidth="1"/>
    <col min="5153" max="5153" width="16.42578125" style="150" customWidth="1"/>
    <col min="5154" max="5154" width="16.5703125" style="150" customWidth="1"/>
    <col min="5155" max="5155" width="18.5703125" style="150" customWidth="1"/>
    <col min="5156" max="5156" width="16.5703125" style="150" customWidth="1"/>
    <col min="5157" max="5157" width="22.42578125" style="150" customWidth="1"/>
    <col min="5158" max="5158" width="32" style="150" customWidth="1"/>
    <col min="5159" max="5159" width="14.7109375" style="150" customWidth="1"/>
    <col min="5160" max="5160" width="17.28515625" style="150" customWidth="1"/>
    <col min="5161" max="5383" width="7.85546875" style="150"/>
    <col min="5384" max="5386" width="0" style="150" hidden="1" customWidth="1"/>
    <col min="5387" max="5387" width="9" style="150" customWidth="1"/>
    <col min="5388" max="5388" width="22.85546875" style="150" customWidth="1"/>
    <col min="5389" max="5389" width="15.7109375" style="150" customWidth="1"/>
    <col min="5390" max="5390" width="14.5703125" style="150" customWidth="1"/>
    <col min="5391" max="5391" width="16.42578125" style="150" customWidth="1"/>
    <col min="5392" max="5392" width="14.140625" style="150" customWidth="1"/>
    <col min="5393" max="5393" width="17.140625" style="150" customWidth="1"/>
    <col min="5394" max="5395" width="13.5703125" style="150" customWidth="1"/>
    <col min="5396" max="5396" width="16.140625" style="150" customWidth="1"/>
    <col min="5397" max="5397" width="13.5703125" style="150" customWidth="1"/>
    <col min="5398" max="5398" width="17.7109375" style="150" customWidth="1"/>
    <col min="5399" max="5399" width="13.5703125" style="150" customWidth="1"/>
    <col min="5400" max="5400" width="18.140625" style="150" customWidth="1"/>
    <col min="5401" max="5401" width="14.140625" style="150" customWidth="1"/>
    <col min="5402" max="5402" width="14.85546875" style="150" customWidth="1"/>
    <col min="5403" max="5403" width="20" style="150" customWidth="1"/>
    <col min="5404" max="5404" width="16" style="150" customWidth="1"/>
    <col min="5405" max="5405" width="15.7109375" style="150" customWidth="1"/>
    <col min="5406" max="5406" width="18.28515625" style="150" customWidth="1"/>
    <col min="5407" max="5407" width="21" style="150" customWidth="1"/>
    <col min="5408" max="5408" width="18.28515625" style="150" customWidth="1"/>
    <col min="5409" max="5409" width="16.42578125" style="150" customWidth="1"/>
    <col min="5410" max="5410" width="16.5703125" style="150" customWidth="1"/>
    <col min="5411" max="5411" width="18.5703125" style="150" customWidth="1"/>
    <col min="5412" max="5412" width="16.5703125" style="150" customWidth="1"/>
    <col min="5413" max="5413" width="22.42578125" style="150" customWidth="1"/>
    <col min="5414" max="5414" width="32" style="150" customWidth="1"/>
    <col min="5415" max="5415" width="14.7109375" style="150" customWidth="1"/>
    <col min="5416" max="5416" width="17.28515625" style="150" customWidth="1"/>
    <col min="5417" max="5639" width="7.85546875" style="150"/>
    <col min="5640" max="5642" width="0" style="150" hidden="1" customWidth="1"/>
    <col min="5643" max="5643" width="9" style="150" customWidth="1"/>
    <col min="5644" max="5644" width="22.85546875" style="150" customWidth="1"/>
    <col min="5645" max="5645" width="15.7109375" style="150" customWidth="1"/>
    <col min="5646" max="5646" width="14.5703125" style="150" customWidth="1"/>
    <col min="5647" max="5647" width="16.42578125" style="150" customWidth="1"/>
    <col min="5648" max="5648" width="14.140625" style="150" customWidth="1"/>
    <col min="5649" max="5649" width="17.140625" style="150" customWidth="1"/>
    <col min="5650" max="5651" width="13.5703125" style="150" customWidth="1"/>
    <col min="5652" max="5652" width="16.140625" style="150" customWidth="1"/>
    <col min="5653" max="5653" width="13.5703125" style="150" customWidth="1"/>
    <col min="5654" max="5654" width="17.7109375" style="150" customWidth="1"/>
    <col min="5655" max="5655" width="13.5703125" style="150" customWidth="1"/>
    <col min="5656" max="5656" width="18.140625" style="150" customWidth="1"/>
    <col min="5657" max="5657" width="14.140625" style="150" customWidth="1"/>
    <col min="5658" max="5658" width="14.85546875" style="150" customWidth="1"/>
    <col min="5659" max="5659" width="20" style="150" customWidth="1"/>
    <col min="5660" max="5660" width="16" style="150" customWidth="1"/>
    <col min="5661" max="5661" width="15.7109375" style="150" customWidth="1"/>
    <col min="5662" max="5662" width="18.28515625" style="150" customWidth="1"/>
    <col min="5663" max="5663" width="21" style="150" customWidth="1"/>
    <col min="5664" max="5664" width="18.28515625" style="150" customWidth="1"/>
    <col min="5665" max="5665" width="16.42578125" style="150" customWidth="1"/>
    <col min="5666" max="5666" width="16.5703125" style="150" customWidth="1"/>
    <col min="5667" max="5667" width="18.5703125" style="150" customWidth="1"/>
    <col min="5668" max="5668" width="16.5703125" style="150" customWidth="1"/>
    <col min="5669" max="5669" width="22.42578125" style="150" customWidth="1"/>
    <col min="5670" max="5670" width="32" style="150" customWidth="1"/>
    <col min="5671" max="5671" width="14.7109375" style="150" customWidth="1"/>
    <col min="5672" max="5672" width="17.28515625" style="150" customWidth="1"/>
    <col min="5673" max="5895" width="7.85546875" style="150"/>
    <col min="5896" max="5898" width="0" style="150" hidden="1" customWidth="1"/>
    <col min="5899" max="5899" width="9" style="150" customWidth="1"/>
    <col min="5900" max="5900" width="22.85546875" style="150" customWidth="1"/>
    <col min="5901" max="5901" width="15.7109375" style="150" customWidth="1"/>
    <col min="5902" max="5902" width="14.5703125" style="150" customWidth="1"/>
    <col min="5903" max="5903" width="16.42578125" style="150" customWidth="1"/>
    <col min="5904" max="5904" width="14.140625" style="150" customWidth="1"/>
    <col min="5905" max="5905" width="17.140625" style="150" customWidth="1"/>
    <col min="5906" max="5907" width="13.5703125" style="150" customWidth="1"/>
    <col min="5908" max="5908" width="16.140625" style="150" customWidth="1"/>
    <col min="5909" max="5909" width="13.5703125" style="150" customWidth="1"/>
    <col min="5910" max="5910" width="17.7109375" style="150" customWidth="1"/>
    <col min="5911" max="5911" width="13.5703125" style="150" customWidth="1"/>
    <col min="5912" max="5912" width="18.140625" style="150" customWidth="1"/>
    <col min="5913" max="5913" width="14.140625" style="150" customWidth="1"/>
    <col min="5914" max="5914" width="14.85546875" style="150" customWidth="1"/>
    <col min="5915" max="5915" width="20" style="150" customWidth="1"/>
    <col min="5916" max="5916" width="16" style="150" customWidth="1"/>
    <col min="5917" max="5917" width="15.7109375" style="150" customWidth="1"/>
    <col min="5918" max="5918" width="18.28515625" style="150" customWidth="1"/>
    <col min="5919" max="5919" width="21" style="150" customWidth="1"/>
    <col min="5920" max="5920" width="18.28515625" style="150" customWidth="1"/>
    <col min="5921" max="5921" width="16.42578125" style="150" customWidth="1"/>
    <col min="5922" max="5922" width="16.5703125" style="150" customWidth="1"/>
    <col min="5923" max="5923" width="18.5703125" style="150" customWidth="1"/>
    <col min="5924" max="5924" width="16.5703125" style="150" customWidth="1"/>
    <col min="5925" max="5925" width="22.42578125" style="150" customWidth="1"/>
    <col min="5926" max="5926" width="32" style="150" customWidth="1"/>
    <col min="5927" max="5927" width="14.7109375" style="150" customWidth="1"/>
    <col min="5928" max="5928" width="17.28515625" style="150" customWidth="1"/>
    <col min="5929" max="6151" width="7.85546875" style="150"/>
    <col min="6152" max="6154" width="0" style="150" hidden="1" customWidth="1"/>
    <col min="6155" max="6155" width="9" style="150" customWidth="1"/>
    <col min="6156" max="6156" width="22.85546875" style="150" customWidth="1"/>
    <col min="6157" max="6157" width="15.7109375" style="150" customWidth="1"/>
    <col min="6158" max="6158" width="14.5703125" style="150" customWidth="1"/>
    <col min="6159" max="6159" width="16.42578125" style="150" customWidth="1"/>
    <col min="6160" max="6160" width="14.140625" style="150" customWidth="1"/>
    <col min="6161" max="6161" width="17.140625" style="150" customWidth="1"/>
    <col min="6162" max="6163" width="13.5703125" style="150" customWidth="1"/>
    <col min="6164" max="6164" width="16.140625" style="150" customWidth="1"/>
    <col min="6165" max="6165" width="13.5703125" style="150" customWidth="1"/>
    <col min="6166" max="6166" width="17.7109375" style="150" customWidth="1"/>
    <col min="6167" max="6167" width="13.5703125" style="150" customWidth="1"/>
    <col min="6168" max="6168" width="18.140625" style="150" customWidth="1"/>
    <col min="6169" max="6169" width="14.140625" style="150" customWidth="1"/>
    <col min="6170" max="6170" width="14.85546875" style="150" customWidth="1"/>
    <col min="6171" max="6171" width="20" style="150" customWidth="1"/>
    <col min="6172" max="6172" width="16" style="150" customWidth="1"/>
    <col min="6173" max="6173" width="15.7109375" style="150" customWidth="1"/>
    <col min="6174" max="6174" width="18.28515625" style="150" customWidth="1"/>
    <col min="6175" max="6175" width="21" style="150" customWidth="1"/>
    <col min="6176" max="6176" width="18.28515625" style="150" customWidth="1"/>
    <col min="6177" max="6177" width="16.42578125" style="150" customWidth="1"/>
    <col min="6178" max="6178" width="16.5703125" style="150" customWidth="1"/>
    <col min="6179" max="6179" width="18.5703125" style="150" customWidth="1"/>
    <col min="6180" max="6180" width="16.5703125" style="150" customWidth="1"/>
    <col min="6181" max="6181" width="22.42578125" style="150" customWidth="1"/>
    <col min="6182" max="6182" width="32" style="150" customWidth="1"/>
    <col min="6183" max="6183" width="14.7109375" style="150" customWidth="1"/>
    <col min="6184" max="6184" width="17.28515625" style="150" customWidth="1"/>
    <col min="6185" max="6407" width="7.85546875" style="150"/>
    <col min="6408" max="6410" width="0" style="150" hidden="1" customWidth="1"/>
    <col min="6411" max="6411" width="9" style="150" customWidth="1"/>
    <col min="6412" max="6412" width="22.85546875" style="150" customWidth="1"/>
    <col min="6413" max="6413" width="15.7109375" style="150" customWidth="1"/>
    <col min="6414" max="6414" width="14.5703125" style="150" customWidth="1"/>
    <col min="6415" max="6415" width="16.42578125" style="150" customWidth="1"/>
    <col min="6416" max="6416" width="14.140625" style="150" customWidth="1"/>
    <col min="6417" max="6417" width="17.140625" style="150" customWidth="1"/>
    <col min="6418" max="6419" width="13.5703125" style="150" customWidth="1"/>
    <col min="6420" max="6420" width="16.140625" style="150" customWidth="1"/>
    <col min="6421" max="6421" width="13.5703125" style="150" customWidth="1"/>
    <col min="6422" max="6422" width="17.7109375" style="150" customWidth="1"/>
    <col min="6423" max="6423" width="13.5703125" style="150" customWidth="1"/>
    <col min="6424" max="6424" width="18.140625" style="150" customWidth="1"/>
    <col min="6425" max="6425" width="14.140625" style="150" customWidth="1"/>
    <col min="6426" max="6426" width="14.85546875" style="150" customWidth="1"/>
    <col min="6427" max="6427" width="20" style="150" customWidth="1"/>
    <col min="6428" max="6428" width="16" style="150" customWidth="1"/>
    <col min="6429" max="6429" width="15.7109375" style="150" customWidth="1"/>
    <col min="6430" max="6430" width="18.28515625" style="150" customWidth="1"/>
    <col min="6431" max="6431" width="21" style="150" customWidth="1"/>
    <col min="6432" max="6432" width="18.28515625" style="150" customWidth="1"/>
    <col min="6433" max="6433" width="16.42578125" style="150" customWidth="1"/>
    <col min="6434" max="6434" width="16.5703125" style="150" customWidth="1"/>
    <col min="6435" max="6435" width="18.5703125" style="150" customWidth="1"/>
    <col min="6436" max="6436" width="16.5703125" style="150" customWidth="1"/>
    <col min="6437" max="6437" width="22.42578125" style="150" customWidth="1"/>
    <col min="6438" max="6438" width="32" style="150" customWidth="1"/>
    <col min="6439" max="6439" width="14.7109375" style="150" customWidth="1"/>
    <col min="6440" max="6440" width="17.28515625" style="150" customWidth="1"/>
    <col min="6441" max="6663" width="7.85546875" style="150"/>
    <col min="6664" max="6666" width="0" style="150" hidden="1" customWidth="1"/>
    <col min="6667" max="6667" width="9" style="150" customWidth="1"/>
    <col min="6668" max="6668" width="22.85546875" style="150" customWidth="1"/>
    <col min="6669" max="6669" width="15.7109375" style="150" customWidth="1"/>
    <col min="6670" max="6670" width="14.5703125" style="150" customWidth="1"/>
    <col min="6671" max="6671" width="16.42578125" style="150" customWidth="1"/>
    <col min="6672" max="6672" width="14.140625" style="150" customWidth="1"/>
    <col min="6673" max="6673" width="17.140625" style="150" customWidth="1"/>
    <col min="6674" max="6675" width="13.5703125" style="150" customWidth="1"/>
    <col min="6676" max="6676" width="16.140625" style="150" customWidth="1"/>
    <col min="6677" max="6677" width="13.5703125" style="150" customWidth="1"/>
    <col min="6678" max="6678" width="17.7109375" style="150" customWidth="1"/>
    <col min="6679" max="6679" width="13.5703125" style="150" customWidth="1"/>
    <col min="6680" max="6680" width="18.140625" style="150" customWidth="1"/>
    <col min="6681" max="6681" width="14.140625" style="150" customWidth="1"/>
    <col min="6682" max="6682" width="14.85546875" style="150" customWidth="1"/>
    <col min="6683" max="6683" width="20" style="150" customWidth="1"/>
    <col min="6684" max="6684" width="16" style="150" customWidth="1"/>
    <col min="6685" max="6685" width="15.7109375" style="150" customWidth="1"/>
    <col min="6686" max="6686" width="18.28515625" style="150" customWidth="1"/>
    <col min="6687" max="6687" width="21" style="150" customWidth="1"/>
    <col min="6688" max="6688" width="18.28515625" style="150" customWidth="1"/>
    <col min="6689" max="6689" width="16.42578125" style="150" customWidth="1"/>
    <col min="6690" max="6690" width="16.5703125" style="150" customWidth="1"/>
    <col min="6691" max="6691" width="18.5703125" style="150" customWidth="1"/>
    <col min="6692" max="6692" width="16.5703125" style="150" customWidth="1"/>
    <col min="6693" max="6693" width="22.42578125" style="150" customWidth="1"/>
    <col min="6694" max="6694" width="32" style="150" customWidth="1"/>
    <col min="6695" max="6695" width="14.7109375" style="150" customWidth="1"/>
    <col min="6696" max="6696" width="17.28515625" style="150" customWidth="1"/>
    <col min="6697" max="6919" width="7.85546875" style="150"/>
    <col min="6920" max="6922" width="0" style="150" hidden="1" customWidth="1"/>
    <col min="6923" max="6923" width="9" style="150" customWidth="1"/>
    <col min="6924" max="6924" width="22.85546875" style="150" customWidth="1"/>
    <col min="6925" max="6925" width="15.7109375" style="150" customWidth="1"/>
    <col min="6926" max="6926" width="14.5703125" style="150" customWidth="1"/>
    <col min="6927" max="6927" width="16.42578125" style="150" customWidth="1"/>
    <col min="6928" max="6928" width="14.140625" style="150" customWidth="1"/>
    <col min="6929" max="6929" width="17.140625" style="150" customWidth="1"/>
    <col min="6930" max="6931" width="13.5703125" style="150" customWidth="1"/>
    <col min="6932" max="6932" width="16.140625" style="150" customWidth="1"/>
    <col min="6933" max="6933" width="13.5703125" style="150" customWidth="1"/>
    <col min="6934" max="6934" width="17.7109375" style="150" customWidth="1"/>
    <col min="6935" max="6935" width="13.5703125" style="150" customWidth="1"/>
    <col min="6936" max="6936" width="18.140625" style="150" customWidth="1"/>
    <col min="6937" max="6937" width="14.140625" style="150" customWidth="1"/>
    <col min="6938" max="6938" width="14.85546875" style="150" customWidth="1"/>
    <col min="6939" max="6939" width="20" style="150" customWidth="1"/>
    <col min="6940" max="6940" width="16" style="150" customWidth="1"/>
    <col min="6941" max="6941" width="15.7109375" style="150" customWidth="1"/>
    <col min="6942" max="6942" width="18.28515625" style="150" customWidth="1"/>
    <col min="6943" max="6943" width="21" style="150" customWidth="1"/>
    <col min="6944" max="6944" width="18.28515625" style="150" customWidth="1"/>
    <col min="6945" max="6945" width="16.42578125" style="150" customWidth="1"/>
    <col min="6946" max="6946" width="16.5703125" style="150" customWidth="1"/>
    <col min="6947" max="6947" width="18.5703125" style="150" customWidth="1"/>
    <col min="6948" max="6948" width="16.5703125" style="150" customWidth="1"/>
    <col min="6949" max="6949" width="22.42578125" style="150" customWidth="1"/>
    <col min="6950" max="6950" width="32" style="150" customWidth="1"/>
    <col min="6951" max="6951" width="14.7109375" style="150" customWidth="1"/>
    <col min="6952" max="6952" width="17.28515625" style="150" customWidth="1"/>
    <col min="6953" max="7175" width="7.85546875" style="150"/>
    <col min="7176" max="7178" width="0" style="150" hidden="1" customWidth="1"/>
    <col min="7179" max="7179" width="9" style="150" customWidth="1"/>
    <col min="7180" max="7180" width="22.85546875" style="150" customWidth="1"/>
    <col min="7181" max="7181" width="15.7109375" style="150" customWidth="1"/>
    <col min="7182" max="7182" width="14.5703125" style="150" customWidth="1"/>
    <col min="7183" max="7183" width="16.42578125" style="150" customWidth="1"/>
    <col min="7184" max="7184" width="14.140625" style="150" customWidth="1"/>
    <col min="7185" max="7185" width="17.140625" style="150" customWidth="1"/>
    <col min="7186" max="7187" width="13.5703125" style="150" customWidth="1"/>
    <col min="7188" max="7188" width="16.140625" style="150" customWidth="1"/>
    <col min="7189" max="7189" width="13.5703125" style="150" customWidth="1"/>
    <col min="7190" max="7190" width="17.7109375" style="150" customWidth="1"/>
    <col min="7191" max="7191" width="13.5703125" style="150" customWidth="1"/>
    <col min="7192" max="7192" width="18.140625" style="150" customWidth="1"/>
    <col min="7193" max="7193" width="14.140625" style="150" customWidth="1"/>
    <col min="7194" max="7194" width="14.85546875" style="150" customWidth="1"/>
    <col min="7195" max="7195" width="20" style="150" customWidth="1"/>
    <col min="7196" max="7196" width="16" style="150" customWidth="1"/>
    <col min="7197" max="7197" width="15.7109375" style="150" customWidth="1"/>
    <col min="7198" max="7198" width="18.28515625" style="150" customWidth="1"/>
    <col min="7199" max="7199" width="21" style="150" customWidth="1"/>
    <col min="7200" max="7200" width="18.28515625" style="150" customWidth="1"/>
    <col min="7201" max="7201" width="16.42578125" style="150" customWidth="1"/>
    <col min="7202" max="7202" width="16.5703125" style="150" customWidth="1"/>
    <col min="7203" max="7203" width="18.5703125" style="150" customWidth="1"/>
    <col min="7204" max="7204" width="16.5703125" style="150" customWidth="1"/>
    <col min="7205" max="7205" width="22.42578125" style="150" customWidth="1"/>
    <col min="7206" max="7206" width="32" style="150" customWidth="1"/>
    <col min="7207" max="7207" width="14.7109375" style="150" customWidth="1"/>
    <col min="7208" max="7208" width="17.28515625" style="150" customWidth="1"/>
    <col min="7209" max="7431" width="7.85546875" style="150"/>
    <col min="7432" max="7434" width="0" style="150" hidden="1" customWidth="1"/>
    <col min="7435" max="7435" width="9" style="150" customWidth="1"/>
    <col min="7436" max="7436" width="22.85546875" style="150" customWidth="1"/>
    <col min="7437" max="7437" width="15.7109375" style="150" customWidth="1"/>
    <col min="7438" max="7438" width="14.5703125" style="150" customWidth="1"/>
    <col min="7439" max="7439" width="16.42578125" style="150" customWidth="1"/>
    <col min="7440" max="7440" width="14.140625" style="150" customWidth="1"/>
    <col min="7441" max="7441" width="17.140625" style="150" customWidth="1"/>
    <col min="7442" max="7443" width="13.5703125" style="150" customWidth="1"/>
    <col min="7444" max="7444" width="16.140625" style="150" customWidth="1"/>
    <col min="7445" max="7445" width="13.5703125" style="150" customWidth="1"/>
    <col min="7446" max="7446" width="17.7109375" style="150" customWidth="1"/>
    <col min="7447" max="7447" width="13.5703125" style="150" customWidth="1"/>
    <col min="7448" max="7448" width="18.140625" style="150" customWidth="1"/>
    <col min="7449" max="7449" width="14.140625" style="150" customWidth="1"/>
    <col min="7450" max="7450" width="14.85546875" style="150" customWidth="1"/>
    <col min="7451" max="7451" width="20" style="150" customWidth="1"/>
    <col min="7452" max="7452" width="16" style="150" customWidth="1"/>
    <col min="7453" max="7453" width="15.7109375" style="150" customWidth="1"/>
    <col min="7454" max="7454" width="18.28515625" style="150" customWidth="1"/>
    <col min="7455" max="7455" width="21" style="150" customWidth="1"/>
    <col min="7456" max="7456" width="18.28515625" style="150" customWidth="1"/>
    <col min="7457" max="7457" width="16.42578125" style="150" customWidth="1"/>
    <col min="7458" max="7458" width="16.5703125" style="150" customWidth="1"/>
    <col min="7459" max="7459" width="18.5703125" style="150" customWidth="1"/>
    <col min="7460" max="7460" width="16.5703125" style="150" customWidth="1"/>
    <col min="7461" max="7461" width="22.42578125" style="150" customWidth="1"/>
    <col min="7462" max="7462" width="32" style="150" customWidth="1"/>
    <col min="7463" max="7463" width="14.7109375" style="150" customWidth="1"/>
    <col min="7464" max="7464" width="17.28515625" style="150" customWidth="1"/>
    <col min="7465" max="7687" width="7.85546875" style="150"/>
    <col min="7688" max="7690" width="0" style="150" hidden="1" customWidth="1"/>
    <col min="7691" max="7691" width="9" style="150" customWidth="1"/>
    <col min="7692" max="7692" width="22.85546875" style="150" customWidth="1"/>
    <col min="7693" max="7693" width="15.7109375" style="150" customWidth="1"/>
    <col min="7694" max="7694" width="14.5703125" style="150" customWidth="1"/>
    <col min="7695" max="7695" width="16.42578125" style="150" customWidth="1"/>
    <col min="7696" max="7696" width="14.140625" style="150" customWidth="1"/>
    <col min="7697" max="7697" width="17.140625" style="150" customWidth="1"/>
    <col min="7698" max="7699" width="13.5703125" style="150" customWidth="1"/>
    <col min="7700" max="7700" width="16.140625" style="150" customWidth="1"/>
    <col min="7701" max="7701" width="13.5703125" style="150" customWidth="1"/>
    <col min="7702" max="7702" width="17.7109375" style="150" customWidth="1"/>
    <col min="7703" max="7703" width="13.5703125" style="150" customWidth="1"/>
    <col min="7704" max="7704" width="18.140625" style="150" customWidth="1"/>
    <col min="7705" max="7705" width="14.140625" style="150" customWidth="1"/>
    <col min="7706" max="7706" width="14.85546875" style="150" customWidth="1"/>
    <col min="7707" max="7707" width="20" style="150" customWidth="1"/>
    <col min="7708" max="7708" width="16" style="150" customWidth="1"/>
    <col min="7709" max="7709" width="15.7109375" style="150" customWidth="1"/>
    <col min="7710" max="7710" width="18.28515625" style="150" customWidth="1"/>
    <col min="7711" max="7711" width="21" style="150" customWidth="1"/>
    <col min="7712" max="7712" width="18.28515625" style="150" customWidth="1"/>
    <col min="7713" max="7713" width="16.42578125" style="150" customWidth="1"/>
    <col min="7714" max="7714" width="16.5703125" style="150" customWidth="1"/>
    <col min="7715" max="7715" width="18.5703125" style="150" customWidth="1"/>
    <col min="7716" max="7716" width="16.5703125" style="150" customWidth="1"/>
    <col min="7717" max="7717" width="22.42578125" style="150" customWidth="1"/>
    <col min="7718" max="7718" width="32" style="150" customWidth="1"/>
    <col min="7719" max="7719" width="14.7109375" style="150" customWidth="1"/>
    <col min="7720" max="7720" width="17.28515625" style="150" customWidth="1"/>
    <col min="7721" max="7943" width="7.85546875" style="150"/>
    <col min="7944" max="7946" width="0" style="150" hidden="1" customWidth="1"/>
    <col min="7947" max="7947" width="9" style="150" customWidth="1"/>
    <col min="7948" max="7948" width="22.85546875" style="150" customWidth="1"/>
    <col min="7949" max="7949" width="15.7109375" style="150" customWidth="1"/>
    <col min="7950" max="7950" width="14.5703125" style="150" customWidth="1"/>
    <col min="7951" max="7951" width="16.42578125" style="150" customWidth="1"/>
    <col min="7952" max="7952" width="14.140625" style="150" customWidth="1"/>
    <col min="7953" max="7953" width="17.140625" style="150" customWidth="1"/>
    <col min="7954" max="7955" width="13.5703125" style="150" customWidth="1"/>
    <col min="7956" max="7956" width="16.140625" style="150" customWidth="1"/>
    <col min="7957" max="7957" width="13.5703125" style="150" customWidth="1"/>
    <col min="7958" max="7958" width="17.7109375" style="150" customWidth="1"/>
    <col min="7959" max="7959" width="13.5703125" style="150" customWidth="1"/>
    <col min="7960" max="7960" width="18.140625" style="150" customWidth="1"/>
    <col min="7961" max="7961" width="14.140625" style="150" customWidth="1"/>
    <col min="7962" max="7962" width="14.85546875" style="150" customWidth="1"/>
    <col min="7963" max="7963" width="20" style="150" customWidth="1"/>
    <col min="7964" max="7964" width="16" style="150" customWidth="1"/>
    <col min="7965" max="7965" width="15.7109375" style="150" customWidth="1"/>
    <col min="7966" max="7966" width="18.28515625" style="150" customWidth="1"/>
    <col min="7967" max="7967" width="21" style="150" customWidth="1"/>
    <col min="7968" max="7968" width="18.28515625" style="150" customWidth="1"/>
    <col min="7969" max="7969" width="16.42578125" style="150" customWidth="1"/>
    <col min="7970" max="7970" width="16.5703125" style="150" customWidth="1"/>
    <col min="7971" max="7971" width="18.5703125" style="150" customWidth="1"/>
    <col min="7972" max="7972" width="16.5703125" style="150" customWidth="1"/>
    <col min="7973" max="7973" width="22.42578125" style="150" customWidth="1"/>
    <col min="7974" max="7974" width="32" style="150" customWidth="1"/>
    <col min="7975" max="7975" width="14.7109375" style="150" customWidth="1"/>
    <col min="7976" max="7976" width="17.28515625" style="150" customWidth="1"/>
    <col min="7977" max="8199" width="7.85546875" style="150"/>
    <col min="8200" max="8202" width="0" style="150" hidden="1" customWidth="1"/>
    <col min="8203" max="8203" width="9" style="150" customWidth="1"/>
    <col min="8204" max="8204" width="22.85546875" style="150" customWidth="1"/>
    <col min="8205" max="8205" width="15.7109375" style="150" customWidth="1"/>
    <col min="8206" max="8206" width="14.5703125" style="150" customWidth="1"/>
    <col min="8207" max="8207" width="16.42578125" style="150" customWidth="1"/>
    <col min="8208" max="8208" width="14.140625" style="150" customWidth="1"/>
    <col min="8209" max="8209" width="17.140625" style="150" customWidth="1"/>
    <col min="8210" max="8211" width="13.5703125" style="150" customWidth="1"/>
    <col min="8212" max="8212" width="16.140625" style="150" customWidth="1"/>
    <col min="8213" max="8213" width="13.5703125" style="150" customWidth="1"/>
    <col min="8214" max="8214" width="17.7109375" style="150" customWidth="1"/>
    <col min="8215" max="8215" width="13.5703125" style="150" customWidth="1"/>
    <col min="8216" max="8216" width="18.140625" style="150" customWidth="1"/>
    <col min="8217" max="8217" width="14.140625" style="150" customWidth="1"/>
    <col min="8218" max="8218" width="14.85546875" style="150" customWidth="1"/>
    <col min="8219" max="8219" width="20" style="150" customWidth="1"/>
    <col min="8220" max="8220" width="16" style="150" customWidth="1"/>
    <col min="8221" max="8221" width="15.7109375" style="150" customWidth="1"/>
    <col min="8222" max="8222" width="18.28515625" style="150" customWidth="1"/>
    <col min="8223" max="8223" width="21" style="150" customWidth="1"/>
    <col min="8224" max="8224" width="18.28515625" style="150" customWidth="1"/>
    <col min="8225" max="8225" width="16.42578125" style="150" customWidth="1"/>
    <col min="8226" max="8226" width="16.5703125" style="150" customWidth="1"/>
    <col min="8227" max="8227" width="18.5703125" style="150" customWidth="1"/>
    <col min="8228" max="8228" width="16.5703125" style="150" customWidth="1"/>
    <col min="8229" max="8229" width="22.42578125" style="150" customWidth="1"/>
    <col min="8230" max="8230" width="32" style="150" customWidth="1"/>
    <col min="8231" max="8231" width="14.7109375" style="150" customWidth="1"/>
    <col min="8232" max="8232" width="17.28515625" style="150" customWidth="1"/>
    <col min="8233" max="8455" width="7.85546875" style="150"/>
    <col min="8456" max="8458" width="0" style="150" hidden="1" customWidth="1"/>
    <col min="8459" max="8459" width="9" style="150" customWidth="1"/>
    <col min="8460" max="8460" width="22.85546875" style="150" customWidth="1"/>
    <col min="8461" max="8461" width="15.7109375" style="150" customWidth="1"/>
    <col min="8462" max="8462" width="14.5703125" style="150" customWidth="1"/>
    <col min="8463" max="8463" width="16.42578125" style="150" customWidth="1"/>
    <col min="8464" max="8464" width="14.140625" style="150" customWidth="1"/>
    <col min="8465" max="8465" width="17.140625" style="150" customWidth="1"/>
    <col min="8466" max="8467" width="13.5703125" style="150" customWidth="1"/>
    <col min="8468" max="8468" width="16.140625" style="150" customWidth="1"/>
    <col min="8469" max="8469" width="13.5703125" style="150" customWidth="1"/>
    <col min="8470" max="8470" width="17.7109375" style="150" customWidth="1"/>
    <col min="8471" max="8471" width="13.5703125" style="150" customWidth="1"/>
    <col min="8472" max="8472" width="18.140625" style="150" customWidth="1"/>
    <col min="8473" max="8473" width="14.140625" style="150" customWidth="1"/>
    <col min="8474" max="8474" width="14.85546875" style="150" customWidth="1"/>
    <col min="8475" max="8475" width="20" style="150" customWidth="1"/>
    <col min="8476" max="8476" width="16" style="150" customWidth="1"/>
    <col min="8477" max="8477" width="15.7109375" style="150" customWidth="1"/>
    <col min="8478" max="8478" width="18.28515625" style="150" customWidth="1"/>
    <col min="8479" max="8479" width="21" style="150" customWidth="1"/>
    <col min="8480" max="8480" width="18.28515625" style="150" customWidth="1"/>
    <col min="8481" max="8481" width="16.42578125" style="150" customWidth="1"/>
    <col min="8482" max="8482" width="16.5703125" style="150" customWidth="1"/>
    <col min="8483" max="8483" width="18.5703125" style="150" customWidth="1"/>
    <col min="8484" max="8484" width="16.5703125" style="150" customWidth="1"/>
    <col min="8485" max="8485" width="22.42578125" style="150" customWidth="1"/>
    <col min="8486" max="8486" width="32" style="150" customWidth="1"/>
    <col min="8487" max="8487" width="14.7109375" style="150" customWidth="1"/>
    <col min="8488" max="8488" width="17.28515625" style="150" customWidth="1"/>
    <col min="8489" max="8711" width="7.85546875" style="150"/>
    <col min="8712" max="8714" width="0" style="150" hidden="1" customWidth="1"/>
    <col min="8715" max="8715" width="9" style="150" customWidth="1"/>
    <col min="8716" max="8716" width="22.85546875" style="150" customWidth="1"/>
    <col min="8717" max="8717" width="15.7109375" style="150" customWidth="1"/>
    <col min="8718" max="8718" width="14.5703125" style="150" customWidth="1"/>
    <col min="8719" max="8719" width="16.42578125" style="150" customWidth="1"/>
    <col min="8720" max="8720" width="14.140625" style="150" customWidth="1"/>
    <col min="8721" max="8721" width="17.140625" style="150" customWidth="1"/>
    <col min="8722" max="8723" width="13.5703125" style="150" customWidth="1"/>
    <col min="8724" max="8724" width="16.140625" style="150" customWidth="1"/>
    <col min="8725" max="8725" width="13.5703125" style="150" customWidth="1"/>
    <col min="8726" max="8726" width="17.7109375" style="150" customWidth="1"/>
    <col min="8727" max="8727" width="13.5703125" style="150" customWidth="1"/>
    <col min="8728" max="8728" width="18.140625" style="150" customWidth="1"/>
    <col min="8729" max="8729" width="14.140625" style="150" customWidth="1"/>
    <col min="8730" max="8730" width="14.85546875" style="150" customWidth="1"/>
    <col min="8731" max="8731" width="20" style="150" customWidth="1"/>
    <col min="8732" max="8732" width="16" style="150" customWidth="1"/>
    <col min="8733" max="8733" width="15.7109375" style="150" customWidth="1"/>
    <col min="8734" max="8734" width="18.28515625" style="150" customWidth="1"/>
    <col min="8735" max="8735" width="21" style="150" customWidth="1"/>
    <col min="8736" max="8736" width="18.28515625" style="150" customWidth="1"/>
    <col min="8737" max="8737" width="16.42578125" style="150" customWidth="1"/>
    <col min="8738" max="8738" width="16.5703125" style="150" customWidth="1"/>
    <col min="8739" max="8739" width="18.5703125" style="150" customWidth="1"/>
    <col min="8740" max="8740" width="16.5703125" style="150" customWidth="1"/>
    <col min="8741" max="8741" width="22.42578125" style="150" customWidth="1"/>
    <col min="8742" max="8742" width="32" style="150" customWidth="1"/>
    <col min="8743" max="8743" width="14.7109375" style="150" customWidth="1"/>
    <col min="8744" max="8744" width="17.28515625" style="150" customWidth="1"/>
    <col min="8745" max="8967" width="7.85546875" style="150"/>
    <col min="8968" max="8970" width="0" style="150" hidden="1" customWidth="1"/>
    <col min="8971" max="8971" width="9" style="150" customWidth="1"/>
    <col min="8972" max="8972" width="22.85546875" style="150" customWidth="1"/>
    <col min="8973" max="8973" width="15.7109375" style="150" customWidth="1"/>
    <col min="8974" max="8974" width="14.5703125" style="150" customWidth="1"/>
    <col min="8975" max="8975" width="16.42578125" style="150" customWidth="1"/>
    <col min="8976" max="8976" width="14.140625" style="150" customWidth="1"/>
    <col min="8977" max="8977" width="17.140625" style="150" customWidth="1"/>
    <col min="8978" max="8979" width="13.5703125" style="150" customWidth="1"/>
    <col min="8980" max="8980" width="16.140625" style="150" customWidth="1"/>
    <col min="8981" max="8981" width="13.5703125" style="150" customWidth="1"/>
    <col min="8982" max="8982" width="17.7109375" style="150" customWidth="1"/>
    <col min="8983" max="8983" width="13.5703125" style="150" customWidth="1"/>
    <col min="8984" max="8984" width="18.140625" style="150" customWidth="1"/>
    <col min="8985" max="8985" width="14.140625" style="150" customWidth="1"/>
    <col min="8986" max="8986" width="14.85546875" style="150" customWidth="1"/>
    <col min="8987" max="8987" width="20" style="150" customWidth="1"/>
    <col min="8988" max="8988" width="16" style="150" customWidth="1"/>
    <col min="8989" max="8989" width="15.7109375" style="150" customWidth="1"/>
    <col min="8990" max="8990" width="18.28515625" style="150" customWidth="1"/>
    <col min="8991" max="8991" width="21" style="150" customWidth="1"/>
    <col min="8992" max="8992" width="18.28515625" style="150" customWidth="1"/>
    <col min="8993" max="8993" width="16.42578125" style="150" customWidth="1"/>
    <col min="8994" max="8994" width="16.5703125" style="150" customWidth="1"/>
    <col min="8995" max="8995" width="18.5703125" style="150" customWidth="1"/>
    <col min="8996" max="8996" width="16.5703125" style="150" customWidth="1"/>
    <col min="8997" max="8997" width="22.42578125" style="150" customWidth="1"/>
    <col min="8998" max="8998" width="32" style="150" customWidth="1"/>
    <col min="8999" max="8999" width="14.7109375" style="150" customWidth="1"/>
    <col min="9000" max="9000" width="17.28515625" style="150" customWidth="1"/>
    <col min="9001" max="9223" width="7.85546875" style="150"/>
    <col min="9224" max="9226" width="0" style="150" hidden="1" customWidth="1"/>
    <col min="9227" max="9227" width="9" style="150" customWidth="1"/>
    <col min="9228" max="9228" width="22.85546875" style="150" customWidth="1"/>
    <col min="9229" max="9229" width="15.7109375" style="150" customWidth="1"/>
    <col min="9230" max="9230" width="14.5703125" style="150" customWidth="1"/>
    <col min="9231" max="9231" width="16.42578125" style="150" customWidth="1"/>
    <col min="9232" max="9232" width="14.140625" style="150" customWidth="1"/>
    <col min="9233" max="9233" width="17.140625" style="150" customWidth="1"/>
    <col min="9234" max="9235" width="13.5703125" style="150" customWidth="1"/>
    <col min="9236" max="9236" width="16.140625" style="150" customWidth="1"/>
    <col min="9237" max="9237" width="13.5703125" style="150" customWidth="1"/>
    <col min="9238" max="9238" width="17.7109375" style="150" customWidth="1"/>
    <col min="9239" max="9239" width="13.5703125" style="150" customWidth="1"/>
    <col min="9240" max="9240" width="18.140625" style="150" customWidth="1"/>
    <col min="9241" max="9241" width="14.140625" style="150" customWidth="1"/>
    <col min="9242" max="9242" width="14.85546875" style="150" customWidth="1"/>
    <col min="9243" max="9243" width="20" style="150" customWidth="1"/>
    <col min="9244" max="9244" width="16" style="150" customWidth="1"/>
    <col min="9245" max="9245" width="15.7109375" style="150" customWidth="1"/>
    <col min="9246" max="9246" width="18.28515625" style="150" customWidth="1"/>
    <col min="9247" max="9247" width="21" style="150" customWidth="1"/>
    <col min="9248" max="9248" width="18.28515625" style="150" customWidth="1"/>
    <col min="9249" max="9249" width="16.42578125" style="150" customWidth="1"/>
    <col min="9250" max="9250" width="16.5703125" style="150" customWidth="1"/>
    <col min="9251" max="9251" width="18.5703125" style="150" customWidth="1"/>
    <col min="9252" max="9252" width="16.5703125" style="150" customWidth="1"/>
    <col min="9253" max="9253" width="22.42578125" style="150" customWidth="1"/>
    <col min="9254" max="9254" width="32" style="150" customWidth="1"/>
    <col min="9255" max="9255" width="14.7109375" style="150" customWidth="1"/>
    <col min="9256" max="9256" width="17.28515625" style="150" customWidth="1"/>
    <col min="9257" max="9479" width="7.85546875" style="150"/>
    <col min="9480" max="9482" width="0" style="150" hidden="1" customWidth="1"/>
    <col min="9483" max="9483" width="9" style="150" customWidth="1"/>
    <col min="9484" max="9484" width="22.85546875" style="150" customWidth="1"/>
    <col min="9485" max="9485" width="15.7109375" style="150" customWidth="1"/>
    <col min="9486" max="9486" width="14.5703125" style="150" customWidth="1"/>
    <col min="9487" max="9487" width="16.42578125" style="150" customWidth="1"/>
    <col min="9488" max="9488" width="14.140625" style="150" customWidth="1"/>
    <col min="9489" max="9489" width="17.140625" style="150" customWidth="1"/>
    <col min="9490" max="9491" width="13.5703125" style="150" customWidth="1"/>
    <col min="9492" max="9492" width="16.140625" style="150" customWidth="1"/>
    <col min="9493" max="9493" width="13.5703125" style="150" customWidth="1"/>
    <col min="9494" max="9494" width="17.7109375" style="150" customWidth="1"/>
    <col min="9495" max="9495" width="13.5703125" style="150" customWidth="1"/>
    <col min="9496" max="9496" width="18.140625" style="150" customWidth="1"/>
    <col min="9497" max="9497" width="14.140625" style="150" customWidth="1"/>
    <col min="9498" max="9498" width="14.85546875" style="150" customWidth="1"/>
    <col min="9499" max="9499" width="20" style="150" customWidth="1"/>
    <col min="9500" max="9500" width="16" style="150" customWidth="1"/>
    <col min="9501" max="9501" width="15.7109375" style="150" customWidth="1"/>
    <col min="9502" max="9502" width="18.28515625" style="150" customWidth="1"/>
    <col min="9503" max="9503" width="21" style="150" customWidth="1"/>
    <col min="9504" max="9504" width="18.28515625" style="150" customWidth="1"/>
    <col min="9505" max="9505" width="16.42578125" style="150" customWidth="1"/>
    <col min="9506" max="9506" width="16.5703125" style="150" customWidth="1"/>
    <col min="9507" max="9507" width="18.5703125" style="150" customWidth="1"/>
    <col min="9508" max="9508" width="16.5703125" style="150" customWidth="1"/>
    <col min="9509" max="9509" width="22.42578125" style="150" customWidth="1"/>
    <col min="9510" max="9510" width="32" style="150" customWidth="1"/>
    <col min="9511" max="9511" width="14.7109375" style="150" customWidth="1"/>
    <col min="9512" max="9512" width="17.28515625" style="150" customWidth="1"/>
    <col min="9513" max="9735" width="7.85546875" style="150"/>
    <col min="9736" max="9738" width="0" style="150" hidden="1" customWidth="1"/>
    <col min="9739" max="9739" width="9" style="150" customWidth="1"/>
    <col min="9740" max="9740" width="22.85546875" style="150" customWidth="1"/>
    <col min="9741" max="9741" width="15.7109375" style="150" customWidth="1"/>
    <col min="9742" max="9742" width="14.5703125" style="150" customWidth="1"/>
    <col min="9743" max="9743" width="16.42578125" style="150" customWidth="1"/>
    <col min="9744" max="9744" width="14.140625" style="150" customWidth="1"/>
    <col min="9745" max="9745" width="17.140625" style="150" customWidth="1"/>
    <col min="9746" max="9747" width="13.5703125" style="150" customWidth="1"/>
    <col min="9748" max="9748" width="16.140625" style="150" customWidth="1"/>
    <col min="9749" max="9749" width="13.5703125" style="150" customWidth="1"/>
    <col min="9750" max="9750" width="17.7109375" style="150" customWidth="1"/>
    <col min="9751" max="9751" width="13.5703125" style="150" customWidth="1"/>
    <col min="9752" max="9752" width="18.140625" style="150" customWidth="1"/>
    <col min="9753" max="9753" width="14.140625" style="150" customWidth="1"/>
    <col min="9754" max="9754" width="14.85546875" style="150" customWidth="1"/>
    <col min="9755" max="9755" width="20" style="150" customWidth="1"/>
    <col min="9756" max="9756" width="16" style="150" customWidth="1"/>
    <col min="9757" max="9757" width="15.7109375" style="150" customWidth="1"/>
    <col min="9758" max="9758" width="18.28515625" style="150" customWidth="1"/>
    <col min="9759" max="9759" width="21" style="150" customWidth="1"/>
    <col min="9760" max="9760" width="18.28515625" style="150" customWidth="1"/>
    <col min="9761" max="9761" width="16.42578125" style="150" customWidth="1"/>
    <col min="9762" max="9762" width="16.5703125" style="150" customWidth="1"/>
    <col min="9763" max="9763" width="18.5703125" style="150" customWidth="1"/>
    <col min="9764" max="9764" width="16.5703125" style="150" customWidth="1"/>
    <col min="9765" max="9765" width="22.42578125" style="150" customWidth="1"/>
    <col min="9766" max="9766" width="32" style="150" customWidth="1"/>
    <col min="9767" max="9767" width="14.7109375" style="150" customWidth="1"/>
    <col min="9768" max="9768" width="17.28515625" style="150" customWidth="1"/>
    <col min="9769" max="9991" width="7.85546875" style="150"/>
    <col min="9992" max="9994" width="0" style="150" hidden="1" customWidth="1"/>
    <col min="9995" max="9995" width="9" style="150" customWidth="1"/>
    <col min="9996" max="9996" width="22.85546875" style="150" customWidth="1"/>
    <col min="9997" max="9997" width="15.7109375" style="150" customWidth="1"/>
    <col min="9998" max="9998" width="14.5703125" style="150" customWidth="1"/>
    <col min="9999" max="9999" width="16.42578125" style="150" customWidth="1"/>
    <col min="10000" max="10000" width="14.140625" style="150" customWidth="1"/>
    <col min="10001" max="10001" width="17.140625" style="150" customWidth="1"/>
    <col min="10002" max="10003" width="13.5703125" style="150" customWidth="1"/>
    <col min="10004" max="10004" width="16.140625" style="150" customWidth="1"/>
    <col min="10005" max="10005" width="13.5703125" style="150" customWidth="1"/>
    <col min="10006" max="10006" width="17.7109375" style="150" customWidth="1"/>
    <col min="10007" max="10007" width="13.5703125" style="150" customWidth="1"/>
    <col min="10008" max="10008" width="18.140625" style="150" customWidth="1"/>
    <col min="10009" max="10009" width="14.140625" style="150" customWidth="1"/>
    <col min="10010" max="10010" width="14.85546875" style="150" customWidth="1"/>
    <col min="10011" max="10011" width="20" style="150" customWidth="1"/>
    <col min="10012" max="10012" width="16" style="150" customWidth="1"/>
    <col min="10013" max="10013" width="15.7109375" style="150" customWidth="1"/>
    <col min="10014" max="10014" width="18.28515625" style="150" customWidth="1"/>
    <col min="10015" max="10015" width="21" style="150" customWidth="1"/>
    <col min="10016" max="10016" width="18.28515625" style="150" customWidth="1"/>
    <col min="10017" max="10017" width="16.42578125" style="150" customWidth="1"/>
    <col min="10018" max="10018" width="16.5703125" style="150" customWidth="1"/>
    <col min="10019" max="10019" width="18.5703125" style="150" customWidth="1"/>
    <col min="10020" max="10020" width="16.5703125" style="150" customWidth="1"/>
    <col min="10021" max="10021" width="22.42578125" style="150" customWidth="1"/>
    <col min="10022" max="10022" width="32" style="150" customWidth="1"/>
    <col min="10023" max="10023" width="14.7109375" style="150" customWidth="1"/>
    <col min="10024" max="10024" width="17.28515625" style="150" customWidth="1"/>
    <col min="10025" max="10247" width="7.85546875" style="150"/>
    <col min="10248" max="10250" width="0" style="150" hidden="1" customWidth="1"/>
    <col min="10251" max="10251" width="9" style="150" customWidth="1"/>
    <col min="10252" max="10252" width="22.85546875" style="150" customWidth="1"/>
    <col min="10253" max="10253" width="15.7109375" style="150" customWidth="1"/>
    <col min="10254" max="10254" width="14.5703125" style="150" customWidth="1"/>
    <col min="10255" max="10255" width="16.42578125" style="150" customWidth="1"/>
    <col min="10256" max="10256" width="14.140625" style="150" customWidth="1"/>
    <col min="10257" max="10257" width="17.140625" style="150" customWidth="1"/>
    <col min="10258" max="10259" width="13.5703125" style="150" customWidth="1"/>
    <col min="10260" max="10260" width="16.140625" style="150" customWidth="1"/>
    <col min="10261" max="10261" width="13.5703125" style="150" customWidth="1"/>
    <col min="10262" max="10262" width="17.7109375" style="150" customWidth="1"/>
    <col min="10263" max="10263" width="13.5703125" style="150" customWidth="1"/>
    <col min="10264" max="10264" width="18.140625" style="150" customWidth="1"/>
    <col min="10265" max="10265" width="14.140625" style="150" customWidth="1"/>
    <col min="10266" max="10266" width="14.85546875" style="150" customWidth="1"/>
    <col min="10267" max="10267" width="20" style="150" customWidth="1"/>
    <col min="10268" max="10268" width="16" style="150" customWidth="1"/>
    <col min="10269" max="10269" width="15.7109375" style="150" customWidth="1"/>
    <col min="10270" max="10270" width="18.28515625" style="150" customWidth="1"/>
    <col min="10271" max="10271" width="21" style="150" customWidth="1"/>
    <col min="10272" max="10272" width="18.28515625" style="150" customWidth="1"/>
    <col min="10273" max="10273" width="16.42578125" style="150" customWidth="1"/>
    <col min="10274" max="10274" width="16.5703125" style="150" customWidth="1"/>
    <col min="10275" max="10275" width="18.5703125" style="150" customWidth="1"/>
    <col min="10276" max="10276" width="16.5703125" style="150" customWidth="1"/>
    <col min="10277" max="10277" width="22.42578125" style="150" customWidth="1"/>
    <col min="10278" max="10278" width="32" style="150" customWidth="1"/>
    <col min="10279" max="10279" width="14.7109375" style="150" customWidth="1"/>
    <col min="10280" max="10280" width="17.28515625" style="150" customWidth="1"/>
    <col min="10281" max="10503" width="7.85546875" style="150"/>
    <col min="10504" max="10506" width="0" style="150" hidden="1" customWidth="1"/>
    <col min="10507" max="10507" width="9" style="150" customWidth="1"/>
    <col min="10508" max="10508" width="22.85546875" style="150" customWidth="1"/>
    <col min="10509" max="10509" width="15.7109375" style="150" customWidth="1"/>
    <col min="10510" max="10510" width="14.5703125" style="150" customWidth="1"/>
    <col min="10511" max="10511" width="16.42578125" style="150" customWidth="1"/>
    <col min="10512" max="10512" width="14.140625" style="150" customWidth="1"/>
    <col min="10513" max="10513" width="17.140625" style="150" customWidth="1"/>
    <col min="10514" max="10515" width="13.5703125" style="150" customWidth="1"/>
    <col min="10516" max="10516" width="16.140625" style="150" customWidth="1"/>
    <col min="10517" max="10517" width="13.5703125" style="150" customWidth="1"/>
    <col min="10518" max="10518" width="17.7109375" style="150" customWidth="1"/>
    <col min="10519" max="10519" width="13.5703125" style="150" customWidth="1"/>
    <col min="10520" max="10520" width="18.140625" style="150" customWidth="1"/>
    <col min="10521" max="10521" width="14.140625" style="150" customWidth="1"/>
    <col min="10522" max="10522" width="14.85546875" style="150" customWidth="1"/>
    <col min="10523" max="10523" width="20" style="150" customWidth="1"/>
    <col min="10524" max="10524" width="16" style="150" customWidth="1"/>
    <col min="10525" max="10525" width="15.7109375" style="150" customWidth="1"/>
    <col min="10526" max="10526" width="18.28515625" style="150" customWidth="1"/>
    <col min="10527" max="10527" width="21" style="150" customWidth="1"/>
    <col min="10528" max="10528" width="18.28515625" style="150" customWidth="1"/>
    <col min="10529" max="10529" width="16.42578125" style="150" customWidth="1"/>
    <col min="10530" max="10530" width="16.5703125" style="150" customWidth="1"/>
    <col min="10531" max="10531" width="18.5703125" style="150" customWidth="1"/>
    <col min="10532" max="10532" width="16.5703125" style="150" customWidth="1"/>
    <col min="10533" max="10533" width="22.42578125" style="150" customWidth="1"/>
    <col min="10534" max="10534" width="32" style="150" customWidth="1"/>
    <col min="10535" max="10535" width="14.7109375" style="150" customWidth="1"/>
    <col min="10536" max="10536" width="17.28515625" style="150" customWidth="1"/>
    <col min="10537" max="10759" width="7.85546875" style="150"/>
    <col min="10760" max="10762" width="0" style="150" hidden="1" customWidth="1"/>
    <col min="10763" max="10763" width="9" style="150" customWidth="1"/>
    <col min="10764" max="10764" width="22.85546875" style="150" customWidth="1"/>
    <col min="10765" max="10765" width="15.7109375" style="150" customWidth="1"/>
    <col min="10766" max="10766" width="14.5703125" style="150" customWidth="1"/>
    <col min="10767" max="10767" width="16.42578125" style="150" customWidth="1"/>
    <col min="10768" max="10768" width="14.140625" style="150" customWidth="1"/>
    <col min="10769" max="10769" width="17.140625" style="150" customWidth="1"/>
    <col min="10770" max="10771" width="13.5703125" style="150" customWidth="1"/>
    <col min="10772" max="10772" width="16.140625" style="150" customWidth="1"/>
    <col min="10773" max="10773" width="13.5703125" style="150" customWidth="1"/>
    <col min="10774" max="10774" width="17.7109375" style="150" customWidth="1"/>
    <col min="10775" max="10775" width="13.5703125" style="150" customWidth="1"/>
    <col min="10776" max="10776" width="18.140625" style="150" customWidth="1"/>
    <col min="10777" max="10777" width="14.140625" style="150" customWidth="1"/>
    <col min="10778" max="10778" width="14.85546875" style="150" customWidth="1"/>
    <col min="10779" max="10779" width="20" style="150" customWidth="1"/>
    <col min="10780" max="10780" width="16" style="150" customWidth="1"/>
    <col min="10781" max="10781" width="15.7109375" style="150" customWidth="1"/>
    <col min="10782" max="10782" width="18.28515625" style="150" customWidth="1"/>
    <col min="10783" max="10783" width="21" style="150" customWidth="1"/>
    <col min="10784" max="10784" width="18.28515625" style="150" customWidth="1"/>
    <col min="10785" max="10785" width="16.42578125" style="150" customWidth="1"/>
    <col min="10786" max="10786" width="16.5703125" style="150" customWidth="1"/>
    <col min="10787" max="10787" width="18.5703125" style="150" customWidth="1"/>
    <col min="10788" max="10788" width="16.5703125" style="150" customWidth="1"/>
    <col min="10789" max="10789" width="22.42578125" style="150" customWidth="1"/>
    <col min="10790" max="10790" width="32" style="150" customWidth="1"/>
    <col min="10791" max="10791" width="14.7109375" style="150" customWidth="1"/>
    <col min="10792" max="10792" width="17.28515625" style="150" customWidth="1"/>
    <col min="10793" max="11015" width="7.85546875" style="150"/>
    <col min="11016" max="11018" width="0" style="150" hidden="1" customWidth="1"/>
    <col min="11019" max="11019" width="9" style="150" customWidth="1"/>
    <col min="11020" max="11020" width="22.85546875" style="150" customWidth="1"/>
    <col min="11021" max="11021" width="15.7109375" style="150" customWidth="1"/>
    <col min="11022" max="11022" width="14.5703125" style="150" customWidth="1"/>
    <col min="11023" max="11023" width="16.42578125" style="150" customWidth="1"/>
    <col min="11024" max="11024" width="14.140625" style="150" customWidth="1"/>
    <col min="11025" max="11025" width="17.140625" style="150" customWidth="1"/>
    <col min="11026" max="11027" width="13.5703125" style="150" customWidth="1"/>
    <col min="11028" max="11028" width="16.140625" style="150" customWidth="1"/>
    <col min="11029" max="11029" width="13.5703125" style="150" customWidth="1"/>
    <col min="11030" max="11030" width="17.7109375" style="150" customWidth="1"/>
    <col min="11031" max="11031" width="13.5703125" style="150" customWidth="1"/>
    <col min="11032" max="11032" width="18.140625" style="150" customWidth="1"/>
    <col min="11033" max="11033" width="14.140625" style="150" customWidth="1"/>
    <col min="11034" max="11034" width="14.85546875" style="150" customWidth="1"/>
    <col min="11035" max="11035" width="20" style="150" customWidth="1"/>
    <col min="11036" max="11036" width="16" style="150" customWidth="1"/>
    <col min="11037" max="11037" width="15.7109375" style="150" customWidth="1"/>
    <col min="11038" max="11038" width="18.28515625" style="150" customWidth="1"/>
    <col min="11039" max="11039" width="21" style="150" customWidth="1"/>
    <col min="11040" max="11040" width="18.28515625" style="150" customWidth="1"/>
    <col min="11041" max="11041" width="16.42578125" style="150" customWidth="1"/>
    <col min="11042" max="11042" width="16.5703125" style="150" customWidth="1"/>
    <col min="11043" max="11043" width="18.5703125" style="150" customWidth="1"/>
    <col min="11044" max="11044" width="16.5703125" style="150" customWidth="1"/>
    <col min="11045" max="11045" width="22.42578125" style="150" customWidth="1"/>
    <col min="11046" max="11046" width="32" style="150" customWidth="1"/>
    <col min="11047" max="11047" width="14.7109375" style="150" customWidth="1"/>
    <col min="11048" max="11048" width="17.28515625" style="150" customWidth="1"/>
    <col min="11049" max="11271" width="7.85546875" style="150"/>
    <col min="11272" max="11274" width="0" style="150" hidden="1" customWidth="1"/>
    <col min="11275" max="11275" width="9" style="150" customWidth="1"/>
    <col min="11276" max="11276" width="22.85546875" style="150" customWidth="1"/>
    <col min="11277" max="11277" width="15.7109375" style="150" customWidth="1"/>
    <col min="11278" max="11278" width="14.5703125" style="150" customWidth="1"/>
    <col min="11279" max="11279" width="16.42578125" style="150" customWidth="1"/>
    <col min="11280" max="11280" width="14.140625" style="150" customWidth="1"/>
    <col min="11281" max="11281" width="17.140625" style="150" customWidth="1"/>
    <col min="11282" max="11283" width="13.5703125" style="150" customWidth="1"/>
    <col min="11284" max="11284" width="16.140625" style="150" customWidth="1"/>
    <col min="11285" max="11285" width="13.5703125" style="150" customWidth="1"/>
    <col min="11286" max="11286" width="17.7109375" style="150" customWidth="1"/>
    <col min="11287" max="11287" width="13.5703125" style="150" customWidth="1"/>
    <col min="11288" max="11288" width="18.140625" style="150" customWidth="1"/>
    <col min="11289" max="11289" width="14.140625" style="150" customWidth="1"/>
    <col min="11290" max="11290" width="14.85546875" style="150" customWidth="1"/>
    <col min="11291" max="11291" width="20" style="150" customWidth="1"/>
    <col min="11292" max="11292" width="16" style="150" customWidth="1"/>
    <col min="11293" max="11293" width="15.7109375" style="150" customWidth="1"/>
    <col min="11294" max="11294" width="18.28515625" style="150" customWidth="1"/>
    <col min="11295" max="11295" width="21" style="150" customWidth="1"/>
    <col min="11296" max="11296" width="18.28515625" style="150" customWidth="1"/>
    <col min="11297" max="11297" width="16.42578125" style="150" customWidth="1"/>
    <col min="11298" max="11298" width="16.5703125" style="150" customWidth="1"/>
    <col min="11299" max="11299" width="18.5703125" style="150" customWidth="1"/>
    <col min="11300" max="11300" width="16.5703125" style="150" customWidth="1"/>
    <col min="11301" max="11301" width="22.42578125" style="150" customWidth="1"/>
    <col min="11302" max="11302" width="32" style="150" customWidth="1"/>
    <col min="11303" max="11303" width="14.7109375" style="150" customWidth="1"/>
    <col min="11304" max="11304" width="17.28515625" style="150" customWidth="1"/>
    <col min="11305" max="11527" width="7.85546875" style="150"/>
    <col min="11528" max="11530" width="0" style="150" hidden="1" customWidth="1"/>
    <col min="11531" max="11531" width="9" style="150" customWidth="1"/>
    <col min="11532" max="11532" width="22.85546875" style="150" customWidth="1"/>
    <col min="11533" max="11533" width="15.7109375" style="150" customWidth="1"/>
    <col min="11534" max="11534" width="14.5703125" style="150" customWidth="1"/>
    <col min="11535" max="11535" width="16.42578125" style="150" customWidth="1"/>
    <col min="11536" max="11536" width="14.140625" style="150" customWidth="1"/>
    <col min="11537" max="11537" width="17.140625" style="150" customWidth="1"/>
    <col min="11538" max="11539" width="13.5703125" style="150" customWidth="1"/>
    <col min="11540" max="11540" width="16.140625" style="150" customWidth="1"/>
    <col min="11541" max="11541" width="13.5703125" style="150" customWidth="1"/>
    <col min="11542" max="11542" width="17.7109375" style="150" customWidth="1"/>
    <col min="11543" max="11543" width="13.5703125" style="150" customWidth="1"/>
    <col min="11544" max="11544" width="18.140625" style="150" customWidth="1"/>
    <col min="11545" max="11545" width="14.140625" style="150" customWidth="1"/>
    <col min="11546" max="11546" width="14.85546875" style="150" customWidth="1"/>
    <col min="11547" max="11547" width="20" style="150" customWidth="1"/>
    <col min="11548" max="11548" width="16" style="150" customWidth="1"/>
    <col min="11549" max="11549" width="15.7109375" style="150" customWidth="1"/>
    <col min="11550" max="11550" width="18.28515625" style="150" customWidth="1"/>
    <col min="11551" max="11551" width="21" style="150" customWidth="1"/>
    <col min="11552" max="11552" width="18.28515625" style="150" customWidth="1"/>
    <col min="11553" max="11553" width="16.42578125" style="150" customWidth="1"/>
    <col min="11554" max="11554" width="16.5703125" style="150" customWidth="1"/>
    <col min="11555" max="11555" width="18.5703125" style="150" customWidth="1"/>
    <col min="11556" max="11556" width="16.5703125" style="150" customWidth="1"/>
    <col min="11557" max="11557" width="22.42578125" style="150" customWidth="1"/>
    <col min="11558" max="11558" width="32" style="150" customWidth="1"/>
    <col min="11559" max="11559" width="14.7109375" style="150" customWidth="1"/>
    <col min="11560" max="11560" width="17.28515625" style="150" customWidth="1"/>
    <col min="11561" max="11783" width="7.85546875" style="150"/>
    <col min="11784" max="11786" width="0" style="150" hidden="1" customWidth="1"/>
    <col min="11787" max="11787" width="9" style="150" customWidth="1"/>
    <col min="11788" max="11788" width="22.85546875" style="150" customWidth="1"/>
    <col min="11789" max="11789" width="15.7109375" style="150" customWidth="1"/>
    <col min="11790" max="11790" width="14.5703125" style="150" customWidth="1"/>
    <col min="11791" max="11791" width="16.42578125" style="150" customWidth="1"/>
    <col min="11792" max="11792" width="14.140625" style="150" customWidth="1"/>
    <col min="11793" max="11793" width="17.140625" style="150" customWidth="1"/>
    <col min="11794" max="11795" width="13.5703125" style="150" customWidth="1"/>
    <col min="11796" max="11796" width="16.140625" style="150" customWidth="1"/>
    <col min="11797" max="11797" width="13.5703125" style="150" customWidth="1"/>
    <col min="11798" max="11798" width="17.7109375" style="150" customWidth="1"/>
    <col min="11799" max="11799" width="13.5703125" style="150" customWidth="1"/>
    <col min="11800" max="11800" width="18.140625" style="150" customWidth="1"/>
    <col min="11801" max="11801" width="14.140625" style="150" customWidth="1"/>
    <col min="11802" max="11802" width="14.85546875" style="150" customWidth="1"/>
    <col min="11803" max="11803" width="20" style="150" customWidth="1"/>
    <col min="11804" max="11804" width="16" style="150" customWidth="1"/>
    <col min="11805" max="11805" width="15.7109375" style="150" customWidth="1"/>
    <col min="11806" max="11806" width="18.28515625" style="150" customWidth="1"/>
    <col min="11807" max="11807" width="21" style="150" customWidth="1"/>
    <col min="11808" max="11808" width="18.28515625" style="150" customWidth="1"/>
    <col min="11809" max="11809" width="16.42578125" style="150" customWidth="1"/>
    <col min="11810" max="11810" width="16.5703125" style="150" customWidth="1"/>
    <col min="11811" max="11811" width="18.5703125" style="150" customWidth="1"/>
    <col min="11812" max="11812" width="16.5703125" style="150" customWidth="1"/>
    <col min="11813" max="11813" width="22.42578125" style="150" customWidth="1"/>
    <col min="11814" max="11814" width="32" style="150" customWidth="1"/>
    <col min="11815" max="11815" width="14.7109375" style="150" customWidth="1"/>
    <col min="11816" max="11816" width="17.28515625" style="150" customWidth="1"/>
    <col min="11817" max="12039" width="7.85546875" style="150"/>
    <col min="12040" max="12042" width="0" style="150" hidden="1" customWidth="1"/>
    <col min="12043" max="12043" width="9" style="150" customWidth="1"/>
    <col min="12044" max="12044" width="22.85546875" style="150" customWidth="1"/>
    <col min="12045" max="12045" width="15.7109375" style="150" customWidth="1"/>
    <col min="12046" max="12046" width="14.5703125" style="150" customWidth="1"/>
    <col min="12047" max="12047" width="16.42578125" style="150" customWidth="1"/>
    <col min="12048" max="12048" width="14.140625" style="150" customWidth="1"/>
    <col min="12049" max="12049" width="17.140625" style="150" customWidth="1"/>
    <col min="12050" max="12051" width="13.5703125" style="150" customWidth="1"/>
    <col min="12052" max="12052" width="16.140625" style="150" customWidth="1"/>
    <col min="12053" max="12053" width="13.5703125" style="150" customWidth="1"/>
    <col min="12054" max="12054" width="17.7109375" style="150" customWidth="1"/>
    <col min="12055" max="12055" width="13.5703125" style="150" customWidth="1"/>
    <col min="12056" max="12056" width="18.140625" style="150" customWidth="1"/>
    <col min="12057" max="12057" width="14.140625" style="150" customWidth="1"/>
    <col min="12058" max="12058" width="14.85546875" style="150" customWidth="1"/>
    <col min="12059" max="12059" width="20" style="150" customWidth="1"/>
    <col min="12060" max="12060" width="16" style="150" customWidth="1"/>
    <col min="12061" max="12061" width="15.7109375" style="150" customWidth="1"/>
    <col min="12062" max="12062" width="18.28515625" style="150" customWidth="1"/>
    <col min="12063" max="12063" width="21" style="150" customWidth="1"/>
    <col min="12064" max="12064" width="18.28515625" style="150" customWidth="1"/>
    <col min="12065" max="12065" width="16.42578125" style="150" customWidth="1"/>
    <col min="12066" max="12066" width="16.5703125" style="150" customWidth="1"/>
    <col min="12067" max="12067" width="18.5703125" style="150" customWidth="1"/>
    <col min="12068" max="12068" width="16.5703125" style="150" customWidth="1"/>
    <col min="12069" max="12069" width="22.42578125" style="150" customWidth="1"/>
    <col min="12070" max="12070" width="32" style="150" customWidth="1"/>
    <col min="12071" max="12071" width="14.7109375" style="150" customWidth="1"/>
    <col min="12072" max="12072" width="17.28515625" style="150" customWidth="1"/>
    <col min="12073" max="12295" width="7.85546875" style="150"/>
    <col min="12296" max="12298" width="0" style="150" hidden="1" customWidth="1"/>
    <col min="12299" max="12299" width="9" style="150" customWidth="1"/>
    <col min="12300" max="12300" width="22.85546875" style="150" customWidth="1"/>
    <col min="12301" max="12301" width="15.7109375" style="150" customWidth="1"/>
    <col min="12302" max="12302" width="14.5703125" style="150" customWidth="1"/>
    <col min="12303" max="12303" width="16.42578125" style="150" customWidth="1"/>
    <col min="12304" max="12304" width="14.140625" style="150" customWidth="1"/>
    <col min="12305" max="12305" width="17.140625" style="150" customWidth="1"/>
    <col min="12306" max="12307" width="13.5703125" style="150" customWidth="1"/>
    <col min="12308" max="12308" width="16.140625" style="150" customWidth="1"/>
    <col min="12309" max="12309" width="13.5703125" style="150" customWidth="1"/>
    <col min="12310" max="12310" width="17.7109375" style="150" customWidth="1"/>
    <col min="12311" max="12311" width="13.5703125" style="150" customWidth="1"/>
    <col min="12312" max="12312" width="18.140625" style="150" customWidth="1"/>
    <col min="12313" max="12313" width="14.140625" style="150" customWidth="1"/>
    <col min="12314" max="12314" width="14.85546875" style="150" customWidth="1"/>
    <col min="12315" max="12315" width="20" style="150" customWidth="1"/>
    <col min="12316" max="12316" width="16" style="150" customWidth="1"/>
    <col min="12317" max="12317" width="15.7109375" style="150" customWidth="1"/>
    <col min="12318" max="12318" width="18.28515625" style="150" customWidth="1"/>
    <col min="12319" max="12319" width="21" style="150" customWidth="1"/>
    <col min="12320" max="12320" width="18.28515625" style="150" customWidth="1"/>
    <col min="12321" max="12321" width="16.42578125" style="150" customWidth="1"/>
    <col min="12322" max="12322" width="16.5703125" style="150" customWidth="1"/>
    <col min="12323" max="12323" width="18.5703125" style="150" customWidth="1"/>
    <col min="12324" max="12324" width="16.5703125" style="150" customWidth="1"/>
    <col min="12325" max="12325" width="22.42578125" style="150" customWidth="1"/>
    <col min="12326" max="12326" width="32" style="150" customWidth="1"/>
    <col min="12327" max="12327" width="14.7109375" style="150" customWidth="1"/>
    <col min="12328" max="12328" width="17.28515625" style="150" customWidth="1"/>
    <col min="12329" max="12551" width="7.85546875" style="150"/>
    <col min="12552" max="12554" width="0" style="150" hidden="1" customWidth="1"/>
    <col min="12555" max="12555" width="9" style="150" customWidth="1"/>
    <col min="12556" max="12556" width="22.85546875" style="150" customWidth="1"/>
    <col min="12557" max="12557" width="15.7109375" style="150" customWidth="1"/>
    <col min="12558" max="12558" width="14.5703125" style="150" customWidth="1"/>
    <col min="12559" max="12559" width="16.42578125" style="150" customWidth="1"/>
    <col min="12560" max="12560" width="14.140625" style="150" customWidth="1"/>
    <col min="12561" max="12561" width="17.140625" style="150" customWidth="1"/>
    <col min="12562" max="12563" width="13.5703125" style="150" customWidth="1"/>
    <col min="12564" max="12564" width="16.140625" style="150" customWidth="1"/>
    <col min="12565" max="12565" width="13.5703125" style="150" customWidth="1"/>
    <col min="12566" max="12566" width="17.7109375" style="150" customWidth="1"/>
    <col min="12567" max="12567" width="13.5703125" style="150" customWidth="1"/>
    <col min="12568" max="12568" width="18.140625" style="150" customWidth="1"/>
    <col min="12569" max="12569" width="14.140625" style="150" customWidth="1"/>
    <col min="12570" max="12570" width="14.85546875" style="150" customWidth="1"/>
    <col min="12571" max="12571" width="20" style="150" customWidth="1"/>
    <col min="12572" max="12572" width="16" style="150" customWidth="1"/>
    <col min="12573" max="12573" width="15.7109375" style="150" customWidth="1"/>
    <col min="12574" max="12574" width="18.28515625" style="150" customWidth="1"/>
    <col min="12575" max="12575" width="21" style="150" customWidth="1"/>
    <col min="12576" max="12576" width="18.28515625" style="150" customWidth="1"/>
    <col min="12577" max="12577" width="16.42578125" style="150" customWidth="1"/>
    <col min="12578" max="12578" width="16.5703125" style="150" customWidth="1"/>
    <col min="12579" max="12579" width="18.5703125" style="150" customWidth="1"/>
    <col min="12580" max="12580" width="16.5703125" style="150" customWidth="1"/>
    <col min="12581" max="12581" width="22.42578125" style="150" customWidth="1"/>
    <col min="12582" max="12582" width="32" style="150" customWidth="1"/>
    <col min="12583" max="12583" width="14.7109375" style="150" customWidth="1"/>
    <col min="12584" max="12584" width="17.28515625" style="150" customWidth="1"/>
    <col min="12585" max="12807" width="7.85546875" style="150"/>
    <col min="12808" max="12810" width="0" style="150" hidden="1" customWidth="1"/>
    <col min="12811" max="12811" width="9" style="150" customWidth="1"/>
    <col min="12812" max="12812" width="22.85546875" style="150" customWidth="1"/>
    <col min="12813" max="12813" width="15.7109375" style="150" customWidth="1"/>
    <col min="12814" max="12814" width="14.5703125" style="150" customWidth="1"/>
    <col min="12815" max="12815" width="16.42578125" style="150" customWidth="1"/>
    <col min="12816" max="12816" width="14.140625" style="150" customWidth="1"/>
    <col min="12817" max="12817" width="17.140625" style="150" customWidth="1"/>
    <col min="12818" max="12819" width="13.5703125" style="150" customWidth="1"/>
    <col min="12820" max="12820" width="16.140625" style="150" customWidth="1"/>
    <col min="12821" max="12821" width="13.5703125" style="150" customWidth="1"/>
    <col min="12822" max="12822" width="17.7109375" style="150" customWidth="1"/>
    <col min="12823" max="12823" width="13.5703125" style="150" customWidth="1"/>
    <col min="12824" max="12824" width="18.140625" style="150" customWidth="1"/>
    <col min="12825" max="12825" width="14.140625" style="150" customWidth="1"/>
    <col min="12826" max="12826" width="14.85546875" style="150" customWidth="1"/>
    <col min="12827" max="12827" width="20" style="150" customWidth="1"/>
    <col min="12828" max="12828" width="16" style="150" customWidth="1"/>
    <col min="12829" max="12829" width="15.7109375" style="150" customWidth="1"/>
    <col min="12830" max="12830" width="18.28515625" style="150" customWidth="1"/>
    <col min="12831" max="12831" width="21" style="150" customWidth="1"/>
    <col min="12832" max="12832" width="18.28515625" style="150" customWidth="1"/>
    <col min="12833" max="12833" width="16.42578125" style="150" customWidth="1"/>
    <col min="12834" max="12834" width="16.5703125" style="150" customWidth="1"/>
    <col min="12835" max="12835" width="18.5703125" style="150" customWidth="1"/>
    <col min="12836" max="12836" width="16.5703125" style="150" customWidth="1"/>
    <col min="12837" max="12837" width="22.42578125" style="150" customWidth="1"/>
    <col min="12838" max="12838" width="32" style="150" customWidth="1"/>
    <col min="12839" max="12839" width="14.7109375" style="150" customWidth="1"/>
    <col min="12840" max="12840" width="17.28515625" style="150" customWidth="1"/>
    <col min="12841" max="13063" width="7.85546875" style="150"/>
    <col min="13064" max="13066" width="0" style="150" hidden="1" customWidth="1"/>
    <col min="13067" max="13067" width="9" style="150" customWidth="1"/>
    <col min="13068" max="13068" width="22.85546875" style="150" customWidth="1"/>
    <col min="13069" max="13069" width="15.7109375" style="150" customWidth="1"/>
    <col min="13070" max="13070" width="14.5703125" style="150" customWidth="1"/>
    <col min="13071" max="13071" width="16.42578125" style="150" customWidth="1"/>
    <col min="13072" max="13072" width="14.140625" style="150" customWidth="1"/>
    <col min="13073" max="13073" width="17.140625" style="150" customWidth="1"/>
    <col min="13074" max="13075" width="13.5703125" style="150" customWidth="1"/>
    <col min="13076" max="13076" width="16.140625" style="150" customWidth="1"/>
    <col min="13077" max="13077" width="13.5703125" style="150" customWidth="1"/>
    <col min="13078" max="13078" width="17.7109375" style="150" customWidth="1"/>
    <col min="13079" max="13079" width="13.5703125" style="150" customWidth="1"/>
    <col min="13080" max="13080" width="18.140625" style="150" customWidth="1"/>
    <col min="13081" max="13081" width="14.140625" style="150" customWidth="1"/>
    <col min="13082" max="13082" width="14.85546875" style="150" customWidth="1"/>
    <col min="13083" max="13083" width="20" style="150" customWidth="1"/>
    <col min="13084" max="13084" width="16" style="150" customWidth="1"/>
    <col min="13085" max="13085" width="15.7109375" style="150" customWidth="1"/>
    <col min="13086" max="13086" width="18.28515625" style="150" customWidth="1"/>
    <col min="13087" max="13087" width="21" style="150" customWidth="1"/>
    <col min="13088" max="13088" width="18.28515625" style="150" customWidth="1"/>
    <col min="13089" max="13089" width="16.42578125" style="150" customWidth="1"/>
    <col min="13090" max="13090" width="16.5703125" style="150" customWidth="1"/>
    <col min="13091" max="13091" width="18.5703125" style="150" customWidth="1"/>
    <col min="13092" max="13092" width="16.5703125" style="150" customWidth="1"/>
    <col min="13093" max="13093" width="22.42578125" style="150" customWidth="1"/>
    <col min="13094" max="13094" width="32" style="150" customWidth="1"/>
    <col min="13095" max="13095" width="14.7109375" style="150" customWidth="1"/>
    <col min="13096" max="13096" width="17.28515625" style="150" customWidth="1"/>
    <col min="13097" max="13319" width="7.85546875" style="150"/>
    <col min="13320" max="13322" width="0" style="150" hidden="1" customWidth="1"/>
    <col min="13323" max="13323" width="9" style="150" customWidth="1"/>
    <col min="13324" max="13324" width="22.85546875" style="150" customWidth="1"/>
    <col min="13325" max="13325" width="15.7109375" style="150" customWidth="1"/>
    <col min="13326" max="13326" width="14.5703125" style="150" customWidth="1"/>
    <col min="13327" max="13327" width="16.42578125" style="150" customWidth="1"/>
    <col min="13328" max="13328" width="14.140625" style="150" customWidth="1"/>
    <col min="13329" max="13329" width="17.140625" style="150" customWidth="1"/>
    <col min="13330" max="13331" width="13.5703125" style="150" customWidth="1"/>
    <col min="13332" max="13332" width="16.140625" style="150" customWidth="1"/>
    <col min="13333" max="13333" width="13.5703125" style="150" customWidth="1"/>
    <col min="13334" max="13334" width="17.7109375" style="150" customWidth="1"/>
    <col min="13335" max="13335" width="13.5703125" style="150" customWidth="1"/>
    <col min="13336" max="13336" width="18.140625" style="150" customWidth="1"/>
    <col min="13337" max="13337" width="14.140625" style="150" customWidth="1"/>
    <col min="13338" max="13338" width="14.85546875" style="150" customWidth="1"/>
    <col min="13339" max="13339" width="20" style="150" customWidth="1"/>
    <col min="13340" max="13340" width="16" style="150" customWidth="1"/>
    <col min="13341" max="13341" width="15.7109375" style="150" customWidth="1"/>
    <col min="13342" max="13342" width="18.28515625" style="150" customWidth="1"/>
    <col min="13343" max="13343" width="21" style="150" customWidth="1"/>
    <col min="13344" max="13344" width="18.28515625" style="150" customWidth="1"/>
    <col min="13345" max="13345" width="16.42578125" style="150" customWidth="1"/>
    <col min="13346" max="13346" width="16.5703125" style="150" customWidth="1"/>
    <col min="13347" max="13347" width="18.5703125" style="150" customWidth="1"/>
    <col min="13348" max="13348" width="16.5703125" style="150" customWidth="1"/>
    <col min="13349" max="13349" width="22.42578125" style="150" customWidth="1"/>
    <col min="13350" max="13350" width="32" style="150" customWidth="1"/>
    <col min="13351" max="13351" width="14.7109375" style="150" customWidth="1"/>
    <col min="13352" max="13352" width="17.28515625" style="150" customWidth="1"/>
    <col min="13353" max="13575" width="7.85546875" style="150"/>
    <col min="13576" max="13578" width="0" style="150" hidden="1" customWidth="1"/>
    <col min="13579" max="13579" width="9" style="150" customWidth="1"/>
    <col min="13580" max="13580" width="22.85546875" style="150" customWidth="1"/>
    <col min="13581" max="13581" width="15.7109375" style="150" customWidth="1"/>
    <col min="13582" max="13582" width="14.5703125" style="150" customWidth="1"/>
    <col min="13583" max="13583" width="16.42578125" style="150" customWidth="1"/>
    <col min="13584" max="13584" width="14.140625" style="150" customWidth="1"/>
    <col min="13585" max="13585" width="17.140625" style="150" customWidth="1"/>
    <col min="13586" max="13587" width="13.5703125" style="150" customWidth="1"/>
    <col min="13588" max="13588" width="16.140625" style="150" customWidth="1"/>
    <col min="13589" max="13589" width="13.5703125" style="150" customWidth="1"/>
    <col min="13590" max="13590" width="17.7109375" style="150" customWidth="1"/>
    <col min="13591" max="13591" width="13.5703125" style="150" customWidth="1"/>
    <col min="13592" max="13592" width="18.140625" style="150" customWidth="1"/>
    <col min="13593" max="13593" width="14.140625" style="150" customWidth="1"/>
    <col min="13594" max="13594" width="14.85546875" style="150" customWidth="1"/>
    <col min="13595" max="13595" width="20" style="150" customWidth="1"/>
    <col min="13596" max="13596" width="16" style="150" customWidth="1"/>
    <col min="13597" max="13597" width="15.7109375" style="150" customWidth="1"/>
    <col min="13598" max="13598" width="18.28515625" style="150" customWidth="1"/>
    <col min="13599" max="13599" width="21" style="150" customWidth="1"/>
    <col min="13600" max="13600" width="18.28515625" style="150" customWidth="1"/>
    <col min="13601" max="13601" width="16.42578125" style="150" customWidth="1"/>
    <col min="13602" max="13602" width="16.5703125" style="150" customWidth="1"/>
    <col min="13603" max="13603" width="18.5703125" style="150" customWidth="1"/>
    <col min="13604" max="13604" width="16.5703125" style="150" customWidth="1"/>
    <col min="13605" max="13605" width="22.42578125" style="150" customWidth="1"/>
    <col min="13606" max="13606" width="32" style="150" customWidth="1"/>
    <col min="13607" max="13607" width="14.7109375" style="150" customWidth="1"/>
    <col min="13608" max="13608" width="17.28515625" style="150" customWidth="1"/>
    <col min="13609" max="13831" width="7.85546875" style="150"/>
    <col min="13832" max="13834" width="0" style="150" hidden="1" customWidth="1"/>
    <col min="13835" max="13835" width="9" style="150" customWidth="1"/>
    <col min="13836" max="13836" width="22.85546875" style="150" customWidth="1"/>
    <col min="13837" max="13837" width="15.7109375" style="150" customWidth="1"/>
    <col min="13838" max="13838" width="14.5703125" style="150" customWidth="1"/>
    <col min="13839" max="13839" width="16.42578125" style="150" customWidth="1"/>
    <col min="13840" max="13840" width="14.140625" style="150" customWidth="1"/>
    <col min="13841" max="13841" width="17.140625" style="150" customWidth="1"/>
    <col min="13842" max="13843" width="13.5703125" style="150" customWidth="1"/>
    <col min="13844" max="13844" width="16.140625" style="150" customWidth="1"/>
    <col min="13845" max="13845" width="13.5703125" style="150" customWidth="1"/>
    <col min="13846" max="13846" width="17.7109375" style="150" customWidth="1"/>
    <col min="13847" max="13847" width="13.5703125" style="150" customWidth="1"/>
    <col min="13848" max="13848" width="18.140625" style="150" customWidth="1"/>
    <col min="13849" max="13849" width="14.140625" style="150" customWidth="1"/>
    <col min="13850" max="13850" width="14.85546875" style="150" customWidth="1"/>
    <col min="13851" max="13851" width="20" style="150" customWidth="1"/>
    <col min="13852" max="13852" width="16" style="150" customWidth="1"/>
    <col min="13853" max="13853" width="15.7109375" style="150" customWidth="1"/>
    <col min="13854" max="13854" width="18.28515625" style="150" customWidth="1"/>
    <col min="13855" max="13855" width="21" style="150" customWidth="1"/>
    <col min="13856" max="13856" width="18.28515625" style="150" customWidth="1"/>
    <col min="13857" max="13857" width="16.42578125" style="150" customWidth="1"/>
    <col min="13858" max="13858" width="16.5703125" style="150" customWidth="1"/>
    <col min="13859" max="13859" width="18.5703125" style="150" customWidth="1"/>
    <col min="13860" max="13860" width="16.5703125" style="150" customWidth="1"/>
    <col min="13861" max="13861" width="22.42578125" style="150" customWidth="1"/>
    <col min="13862" max="13862" width="32" style="150" customWidth="1"/>
    <col min="13863" max="13863" width="14.7109375" style="150" customWidth="1"/>
    <col min="13864" max="13864" width="17.28515625" style="150" customWidth="1"/>
    <col min="13865" max="14087" width="7.85546875" style="150"/>
    <col min="14088" max="14090" width="0" style="150" hidden="1" customWidth="1"/>
    <col min="14091" max="14091" width="9" style="150" customWidth="1"/>
    <col min="14092" max="14092" width="22.85546875" style="150" customWidth="1"/>
    <col min="14093" max="14093" width="15.7109375" style="150" customWidth="1"/>
    <col min="14094" max="14094" width="14.5703125" style="150" customWidth="1"/>
    <col min="14095" max="14095" width="16.42578125" style="150" customWidth="1"/>
    <col min="14096" max="14096" width="14.140625" style="150" customWidth="1"/>
    <col min="14097" max="14097" width="17.140625" style="150" customWidth="1"/>
    <col min="14098" max="14099" width="13.5703125" style="150" customWidth="1"/>
    <col min="14100" max="14100" width="16.140625" style="150" customWidth="1"/>
    <col min="14101" max="14101" width="13.5703125" style="150" customWidth="1"/>
    <col min="14102" max="14102" width="17.7109375" style="150" customWidth="1"/>
    <col min="14103" max="14103" width="13.5703125" style="150" customWidth="1"/>
    <col min="14104" max="14104" width="18.140625" style="150" customWidth="1"/>
    <col min="14105" max="14105" width="14.140625" style="150" customWidth="1"/>
    <col min="14106" max="14106" width="14.85546875" style="150" customWidth="1"/>
    <col min="14107" max="14107" width="20" style="150" customWidth="1"/>
    <col min="14108" max="14108" width="16" style="150" customWidth="1"/>
    <col min="14109" max="14109" width="15.7109375" style="150" customWidth="1"/>
    <col min="14110" max="14110" width="18.28515625" style="150" customWidth="1"/>
    <col min="14111" max="14111" width="21" style="150" customWidth="1"/>
    <col min="14112" max="14112" width="18.28515625" style="150" customWidth="1"/>
    <col min="14113" max="14113" width="16.42578125" style="150" customWidth="1"/>
    <col min="14114" max="14114" width="16.5703125" style="150" customWidth="1"/>
    <col min="14115" max="14115" width="18.5703125" style="150" customWidth="1"/>
    <col min="14116" max="14116" width="16.5703125" style="150" customWidth="1"/>
    <col min="14117" max="14117" width="22.42578125" style="150" customWidth="1"/>
    <col min="14118" max="14118" width="32" style="150" customWidth="1"/>
    <col min="14119" max="14119" width="14.7109375" style="150" customWidth="1"/>
    <col min="14120" max="14120" width="17.28515625" style="150" customWidth="1"/>
    <col min="14121" max="14343" width="7.85546875" style="150"/>
    <col min="14344" max="14346" width="0" style="150" hidden="1" customWidth="1"/>
    <col min="14347" max="14347" width="9" style="150" customWidth="1"/>
    <col min="14348" max="14348" width="22.85546875" style="150" customWidth="1"/>
    <col min="14349" max="14349" width="15.7109375" style="150" customWidth="1"/>
    <col min="14350" max="14350" width="14.5703125" style="150" customWidth="1"/>
    <col min="14351" max="14351" width="16.42578125" style="150" customWidth="1"/>
    <col min="14352" max="14352" width="14.140625" style="150" customWidth="1"/>
    <col min="14353" max="14353" width="17.140625" style="150" customWidth="1"/>
    <col min="14354" max="14355" width="13.5703125" style="150" customWidth="1"/>
    <col min="14356" max="14356" width="16.140625" style="150" customWidth="1"/>
    <col min="14357" max="14357" width="13.5703125" style="150" customWidth="1"/>
    <col min="14358" max="14358" width="17.7109375" style="150" customWidth="1"/>
    <col min="14359" max="14359" width="13.5703125" style="150" customWidth="1"/>
    <col min="14360" max="14360" width="18.140625" style="150" customWidth="1"/>
    <col min="14361" max="14361" width="14.140625" style="150" customWidth="1"/>
    <col min="14362" max="14362" width="14.85546875" style="150" customWidth="1"/>
    <col min="14363" max="14363" width="20" style="150" customWidth="1"/>
    <col min="14364" max="14364" width="16" style="150" customWidth="1"/>
    <col min="14365" max="14365" width="15.7109375" style="150" customWidth="1"/>
    <col min="14366" max="14366" width="18.28515625" style="150" customWidth="1"/>
    <col min="14367" max="14367" width="21" style="150" customWidth="1"/>
    <col min="14368" max="14368" width="18.28515625" style="150" customWidth="1"/>
    <col min="14369" max="14369" width="16.42578125" style="150" customWidth="1"/>
    <col min="14370" max="14370" width="16.5703125" style="150" customWidth="1"/>
    <col min="14371" max="14371" width="18.5703125" style="150" customWidth="1"/>
    <col min="14372" max="14372" width="16.5703125" style="150" customWidth="1"/>
    <col min="14373" max="14373" width="22.42578125" style="150" customWidth="1"/>
    <col min="14374" max="14374" width="32" style="150" customWidth="1"/>
    <col min="14375" max="14375" width="14.7109375" style="150" customWidth="1"/>
    <col min="14376" max="14376" width="17.28515625" style="150" customWidth="1"/>
    <col min="14377" max="14599" width="7.85546875" style="150"/>
    <col min="14600" max="14602" width="0" style="150" hidden="1" customWidth="1"/>
    <col min="14603" max="14603" width="9" style="150" customWidth="1"/>
    <col min="14604" max="14604" width="22.85546875" style="150" customWidth="1"/>
    <col min="14605" max="14605" width="15.7109375" style="150" customWidth="1"/>
    <col min="14606" max="14606" width="14.5703125" style="150" customWidth="1"/>
    <col min="14607" max="14607" width="16.42578125" style="150" customWidth="1"/>
    <col min="14608" max="14608" width="14.140625" style="150" customWidth="1"/>
    <col min="14609" max="14609" width="17.140625" style="150" customWidth="1"/>
    <col min="14610" max="14611" width="13.5703125" style="150" customWidth="1"/>
    <col min="14612" max="14612" width="16.140625" style="150" customWidth="1"/>
    <col min="14613" max="14613" width="13.5703125" style="150" customWidth="1"/>
    <col min="14614" max="14614" width="17.7109375" style="150" customWidth="1"/>
    <col min="14615" max="14615" width="13.5703125" style="150" customWidth="1"/>
    <col min="14616" max="14616" width="18.140625" style="150" customWidth="1"/>
    <col min="14617" max="14617" width="14.140625" style="150" customWidth="1"/>
    <col min="14618" max="14618" width="14.85546875" style="150" customWidth="1"/>
    <col min="14619" max="14619" width="20" style="150" customWidth="1"/>
    <col min="14620" max="14620" width="16" style="150" customWidth="1"/>
    <col min="14621" max="14621" width="15.7109375" style="150" customWidth="1"/>
    <col min="14622" max="14622" width="18.28515625" style="150" customWidth="1"/>
    <col min="14623" max="14623" width="21" style="150" customWidth="1"/>
    <col min="14624" max="14624" width="18.28515625" style="150" customWidth="1"/>
    <col min="14625" max="14625" width="16.42578125" style="150" customWidth="1"/>
    <col min="14626" max="14626" width="16.5703125" style="150" customWidth="1"/>
    <col min="14627" max="14627" width="18.5703125" style="150" customWidth="1"/>
    <col min="14628" max="14628" width="16.5703125" style="150" customWidth="1"/>
    <col min="14629" max="14629" width="22.42578125" style="150" customWidth="1"/>
    <col min="14630" max="14630" width="32" style="150" customWidth="1"/>
    <col min="14631" max="14631" width="14.7109375" style="150" customWidth="1"/>
    <col min="14632" max="14632" width="17.28515625" style="150" customWidth="1"/>
    <col min="14633" max="14855" width="7.85546875" style="150"/>
    <col min="14856" max="14858" width="0" style="150" hidden="1" customWidth="1"/>
    <col min="14859" max="14859" width="9" style="150" customWidth="1"/>
    <col min="14860" max="14860" width="22.85546875" style="150" customWidth="1"/>
    <col min="14861" max="14861" width="15.7109375" style="150" customWidth="1"/>
    <col min="14862" max="14862" width="14.5703125" style="150" customWidth="1"/>
    <col min="14863" max="14863" width="16.42578125" style="150" customWidth="1"/>
    <col min="14864" max="14864" width="14.140625" style="150" customWidth="1"/>
    <col min="14865" max="14865" width="17.140625" style="150" customWidth="1"/>
    <col min="14866" max="14867" width="13.5703125" style="150" customWidth="1"/>
    <col min="14868" max="14868" width="16.140625" style="150" customWidth="1"/>
    <col min="14869" max="14869" width="13.5703125" style="150" customWidth="1"/>
    <col min="14870" max="14870" width="17.7109375" style="150" customWidth="1"/>
    <col min="14871" max="14871" width="13.5703125" style="150" customWidth="1"/>
    <col min="14872" max="14872" width="18.140625" style="150" customWidth="1"/>
    <col min="14873" max="14873" width="14.140625" style="150" customWidth="1"/>
    <col min="14874" max="14874" width="14.85546875" style="150" customWidth="1"/>
    <col min="14875" max="14875" width="20" style="150" customWidth="1"/>
    <col min="14876" max="14876" width="16" style="150" customWidth="1"/>
    <col min="14877" max="14877" width="15.7109375" style="150" customWidth="1"/>
    <col min="14878" max="14878" width="18.28515625" style="150" customWidth="1"/>
    <col min="14879" max="14879" width="21" style="150" customWidth="1"/>
    <col min="14880" max="14880" width="18.28515625" style="150" customWidth="1"/>
    <col min="14881" max="14881" width="16.42578125" style="150" customWidth="1"/>
    <col min="14882" max="14882" width="16.5703125" style="150" customWidth="1"/>
    <col min="14883" max="14883" width="18.5703125" style="150" customWidth="1"/>
    <col min="14884" max="14884" width="16.5703125" style="150" customWidth="1"/>
    <col min="14885" max="14885" width="22.42578125" style="150" customWidth="1"/>
    <col min="14886" max="14886" width="32" style="150" customWidth="1"/>
    <col min="14887" max="14887" width="14.7109375" style="150" customWidth="1"/>
    <col min="14888" max="14888" width="17.28515625" style="150" customWidth="1"/>
    <col min="14889" max="15111" width="7.85546875" style="150"/>
    <col min="15112" max="15114" width="0" style="150" hidden="1" customWidth="1"/>
    <col min="15115" max="15115" width="9" style="150" customWidth="1"/>
    <col min="15116" max="15116" width="22.85546875" style="150" customWidth="1"/>
    <col min="15117" max="15117" width="15.7109375" style="150" customWidth="1"/>
    <col min="15118" max="15118" width="14.5703125" style="150" customWidth="1"/>
    <col min="15119" max="15119" width="16.42578125" style="150" customWidth="1"/>
    <col min="15120" max="15120" width="14.140625" style="150" customWidth="1"/>
    <col min="15121" max="15121" width="17.140625" style="150" customWidth="1"/>
    <col min="15122" max="15123" width="13.5703125" style="150" customWidth="1"/>
    <col min="15124" max="15124" width="16.140625" style="150" customWidth="1"/>
    <col min="15125" max="15125" width="13.5703125" style="150" customWidth="1"/>
    <col min="15126" max="15126" width="17.7109375" style="150" customWidth="1"/>
    <col min="15127" max="15127" width="13.5703125" style="150" customWidth="1"/>
    <col min="15128" max="15128" width="18.140625" style="150" customWidth="1"/>
    <col min="15129" max="15129" width="14.140625" style="150" customWidth="1"/>
    <col min="15130" max="15130" width="14.85546875" style="150" customWidth="1"/>
    <col min="15131" max="15131" width="20" style="150" customWidth="1"/>
    <col min="15132" max="15132" width="16" style="150" customWidth="1"/>
    <col min="15133" max="15133" width="15.7109375" style="150" customWidth="1"/>
    <col min="15134" max="15134" width="18.28515625" style="150" customWidth="1"/>
    <col min="15135" max="15135" width="21" style="150" customWidth="1"/>
    <col min="15136" max="15136" width="18.28515625" style="150" customWidth="1"/>
    <col min="15137" max="15137" width="16.42578125" style="150" customWidth="1"/>
    <col min="15138" max="15138" width="16.5703125" style="150" customWidth="1"/>
    <col min="15139" max="15139" width="18.5703125" style="150" customWidth="1"/>
    <col min="15140" max="15140" width="16.5703125" style="150" customWidth="1"/>
    <col min="15141" max="15141" width="22.42578125" style="150" customWidth="1"/>
    <col min="15142" max="15142" width="32" style="150" customWidth="1"/>
    <col min="15143" max="15143" width="14.7109375" style="150" customWidth="1"/>
    <col min="15144" max="15144" width="17.28515625" style="150" customWidth="1"/>
    <col min="15145" max="15367" width="7.85546875" style="150"/>
    <col min="15368" max="15370" width="0" style="150" hidden="1" customWidth="1"/>
    <col min="15371" max="15371" width="9" style="150" customWidth="1"/>
    <col min="15372" max="15372" width="22.85546875" style="150" customWidth="1"/>
    <col min="15373" max="15373" width="15.7109375" style="150" customWidth="1"/>
    <col min="15374" max="15374" width="14.5703125" style="150" customWidth="1"/>
    <col min="15375" max="15375" width="16.42578125" style="150" customWidth="1"/>
    <col min="15376" max="15376" width="14.140625" style="150" customWidth="1"/>
    <col min="15377" max="15377" width="17.140625" style="150" customWidth="1"/>
    <col min="15378" max="15379" width="13.5703125" style="150" customWidth="1"/>
    <col min="15380" max="15380" width="16.140625" style="150" customWidth="1"/>
    <col min="15381" max="15381" width="13.5703125" style="150" customWidth="1"/>
    <col min="15382" max="15382" width="17.7109375" style="150" customWidth="1"/>
    <col min="15383" max="15383" width="13.5703125" style="150" customWidth="1"/>
    <col min="15384" max="15384" width="18.140625" style="150" customWidth="1"/>
    <col min="15385" max="15385" width="14.140625" style="150" customWidth="1"/>
    <col min="15386" max="15386" width="14.85546875" style="150" customWidth="1"/>
    <col min="15387" max="15387" width="20" style="150" customWidth="1"/>
    <col min="15388" max="15388" width="16" style="150" customWidth="1"/>
    <col min="15389" max="15389" width="15.7109375" style="150" customWidth="1"/>
    <col min="15390" max="15390" width="18.28515625" style="150" customWidth="1"/>
    <col min="15391" max="15391" width="21" style="150" customWidth="1"/>
    <col min="15392" max="15392" width="18.28515625" style="150" customWidth="1"/>
    <col min="15393" max="15393" width="16.42578125" style="150" customWidth="1"/>
    <col min="15394" max="15394" width="16.5703125" style="150" customWidth="1"/>
    <col min="15395" max="15395" width="18.5703125" style="150" customWidth="1"/>
    <col min="15396" max="15396" width="16.5703125" style="150" customWidth="1"/>
    <col min="15397" max="15397" width="22.42578125" style="150" customWidth="1"/>
    <col min="15398" max="15398" width="32" style="150" customWidth="1"/>
    <col min="15399" max="15399" width="14.7109375" style="150" customWidth="1"/>
    <col min="15400" max="15400" width="17.28515625" style="150" customWidth="1"/>
    <col min="15401" max="15623" width="7.85546875" style="150"/>
    <col min="15624" max="15626" width="0" style="150" hidden="1" customWidth="1"/>
    <col min="15627" max="15627" width="9" style="150" customWidth="1"/>
    <col min="15628" max="15628" width="22.85546875" style="150" customWidth="1"/>
    <col min="15629" max="15629" width="15.7109375" style="150" customWidth="1"/>
    <col min="15630" max="15630" width="14.5703125" style="150" customWidth="1"/>
    <col min="15631" max="15631" width="16.42578125" style="150" customWidth="1"/>
    <col min="15632" max="15632" width="14.140625" style="150" customWidth="1"/>
    <col min="15633" max="15633" width="17.140625" style="150" customWidth="1"/>
    <col min="15634" max="15635" width="13.5703125" style="150" customWidth="1"/>
    <col min="15636" max="15636" width="16.140625" style="150" customWidth="1"/>
    <col min="15637" max="15637" width="13.5703125" style="150" customWidth="1"/>
    <col min="15638" max="15638" width="17.7109375" style="150" customWidth="1"/>
    <col min="15639" max="15639" width="13.5703125" style="150" customWidth="1"/>
    <col min="15640" max="15640" width="18.140625" style="150" customWidth="1"/>
    <col min="15641" max="15641" width="14.140625" style="150" customWidth="1"/>
    <col min="15642" max="15642" width="14.85546875" style="150" customWidth="1"/>
    <col min="15643" max="15643" width="20" style="150" customWidth="1"/>
    <col min="15644" max="15644" width="16" style="150" customWidth="1"/>
    <col min="15645" max="15645" width="15.7109375" style="150" customWidth="1"/>
    <col min="15646" max="15646" width="18.28515625" style="150" customWidth="1"/>
    <col min="15647" max="15647" width="21" style="150" customWidth="1"/>
    <col min="15648" max="15648" width="18.28515625" style="150" customWidth="1"/>
    <col min="15649" max="15649" width="16.42578125" style="150" customWidth="1"/>
    <col min="15650" max="15650" width="16.5703125" style="150" customWidth="1"/>
    <col min="15651" max="15651" width="18.5703125" style="150" customWidth="1"/>
    <col min="15652" max="15652" width="16.5703125" style="150" customWidth="1"/>
    <col min="15653" max="15653" width="22.42578125" style="150" customWidth="1"/>
    <col min="15654" max="15654" width="32" style="150" customWidth="1"/>
    <col min="15655" max="15655" width="14.7109375" style="150" customWidth="1"/>
    <col min="15656" max="15656" width="17.28515625" style="150" customWidth="1"/>
    <col min="15657" max="15879" width="7.85546875" style="150"/>
    <col min="15880" max="15882" width="0" style="150" hidden="1" customWidth="1"/>
    <col min="15883" max="15883" width="9" style="150" customWidth="1"/>
    <col min="15884" max="15884" width="22.85546875" style="150" customWidth="1"/>
    <col min="15885" max="15885" width="15.7109375" style="150" customWidth="1"/>
    <col min="15886" max="15886" width="14.5703125" style="150" customWidth="1"/>
    <col min="15887" max="15887" width="16.42578125" style="150" customWidth="1"/>
    <col min="15888" max="15888" width="14.140625" style="150" customWidth="1"/>
    <col min="15889" max="15889" width="17.140625" style="150" customWidth="1"/>
    <col min="15890" max="15891" width="13.5703125" style="150" customWidth="1"/>
    <col min="15892" max="15892" width="16.140625" style="150" customWidth="1"/>
    <col min="15893" max="15893" width="13.5703125" style="150" customWidth="1"/>
    <col min="15894" max="15894" width="17.7109375" style="150" customWidth="1"/>
    <col min="15895" max="15895" width="13.5703125" style="150" customWidth="1"/>
    <col min="15896" max="15896" width="18.140625" style="150" customWidth="1"/>
    <col min="15897" max="15897" width="14.140625" style="150" customWidth="1"/>
    <col min="15898" max="15898" width="14.85546875" style="150" customWidth="1"/>
    <col min="15899" max="15899" width="20" style="150" customWidth="1"/>
    <col min="15900" max="15900" width="16" style="150" customWidth="1"/>
    <col min="15901" max="15901" width="15.7109375" style="150" customWidth="1"/>
    <col min="15902" max="15902" width="18.28515625" style="150" customWidth="1"/>
    <col min="15903" max="15903" width="21" style="150" customWidth="1"/>
    <col min="15904" max="15904" width="18.28515625" style="150" customWidth="1"/>
    <col min="15905" max="15905" width="16.42578125" style="150" customWidth="1"/>
    <col min="15906" max="15906" width="16.5703125" style="150" customWidth="1"/>
    <col min="15907" max="15907" width="18.5703125" style="150" customWidth="1"/>
    <col min="15908" max="15908" width="16.5703125" style="150" customWidth="1"/>
    <col min="15909" max="15909" width="22.42578125" style="150" customWidth="1"/>
    <col min="15910" max="15910" width="32" style="150" customWidth="1"/>
    <col min="15911" max="15911" width="14.7109375" style="150" customWidth="1"/>
    <col min="15912" max="15912" width="17.28515625" style="150" customWidth="1"/>
    <col min="15913" max="16135" width="7.85546875" style="150"/>
    <col min="16136" max="16138" width="0" style="150" hidden="1" customWidth="1"/>
    <col min="16139" max="16139" width="9" style="150" customWidth="1"/>
    <col min="16140" max="16140" width="22.85546875" style="150" customWidth="1"/>
    <col min="16141" max="16141" width="15.7109375" style="150" customWidth="1"/>
    <col min="16142" max="16142" width="14.5703125" style="150" customWidth="1"/>
    <col min="16143" max="16143" width="16.42578125" style="150" customWidth="1"/>
    <col min="16144" max="16144" width="14.140625" style="150" customWidth="1"/>
    <col min="16145" max="16145" width="17.140625" style="150" customWidth="1"/>
    <col min="16146" max="16147" width="13.5703125" style="150" customWidth="1"/>
    <col min="16148" max="16148" width="16.140625" style="150" customWidth="1"/>
    <col min="16149" max="16149" width="13.5703125" style="150" customWidth="1"/>
    <col min="16150" max="16150" width="17.7109375" style="150" customWidth="1"/>
    <col min="16151" max="16151" width="13.5703125" style="150" customWidth="1"/>
    <col min="16152" max="16152" width="18.140625" style="150" customWidth="1"/>
    <col min="16153" max="16153" width="14.140625" style="150" customWidth="1"/>
    <col min="16154" max="16154" width="14.85546875" style="150" customWidth="1"/>
    <col min="16155" max="16155" width="20" style="150" customWidth="1"/>
    <col min="16156" max="16156" width="16" style="150" customWidth="1"/>
    <col min="16157" max="16157" width="15.7109375" style="150" customWidth="1"/>
    <col min="16158" max="16158" width="18.28515625" style="150" customWidth="1"/>
    <col min="16159" max="16159" width="21" style="150" customWidth="1"/>
    <col min="16160" max="16160" width="18.28515625" style="150" customWidth="1"/>
    <col min="16161" max="16161" width="16.42578125" style="150" customWidth="1"/>
    <col min="16162" max="16162" width="16.5703125" style="150" customWidth="1"/>
    <col min="16163" max="16163" width="18.5703125" style="150" customWidth="1"/>
    <col min="16164" max="16164" width="16.5703125" style="150" customWidth="1"/>
    <col min="16165" max="16165" width="22.42578125" style="150" customWidth="1"/>
    <col min="16166" max="16166" width="32" style="150" customWidth="1"/>
    <col min="16167" max="16167" width="14.7109375" style="150" customWidth="1"/>
    <col min="16168" max="16168" width="17.28515625" style="150" customWidth="1"/>
    <col min="16169" max="16384" width="7.85546875" style="150"/>
  </cols>
  <sheetData>
    <row r="1" spans="1:28" ht="17.25" customHeight="1">
      <c r="D1" s="151"/>
      <c r="E1" s="152"/>
      <c r="F1" s="153"/>
      <c r="G1" s="153"/>
      <c r="H1" s="153"/>
      <c r="I1" s="153"/>
      <c r="J1" s="153"/>
      <c r="K1" s="153"/>
      <c r="L1" s="153"/>
      <c r="M1" s="153"/>
      <c r="N1" s="153"/>
      <c r="O1" s="153"/>
      <c r="P1" s="153"/>
      <c r="S1" s="154"/>
      <c r="T1" s="153"/>
      <c r="U1" s="153"/>
      <c r="V1" s="326" t="s">
        <v>270</v>
      </c>
      <c r="W1" s="326"/>
      <c r="X1" s="326"/>
      <c r="Y1" s="326"/>
      <c r="Z1" s="326"/>
    </row>
    <row r="2" spans="1:28" ht="50.25" customHeight="1">
      <c r="D2" s="151"/>
      <c r="E2" s="152"/>
      <c r="F2" s="153"/>
      <c r="G2" s="153"/>
      <c r="H2" s="153"/>
      <c r="I2" s="153"/>
      <c r="J2" s="153"/>
      <c r="K2" s="153"/>
      <c r="L2" s="153"/>
      <c r="M2" s="153"/>
      <c r="N2" s="153"/>
      <c r="O2" s="153"/>
      <c r="P2" s="153"/>
      <c r="S2" s="325" t="str">
        <f>Д!D2</f>
        <v xml:space="preserve">до рішення сесії районної ради від ____ грудня 2019 року "Про внесення змін до рішення двадцять другої сесії районної ради від 20 грудня 2018 року  "Про районний бюджет на 2019 рік" </v>
      </c>
      <c r="T2" s="325"/>
      <c r="U2" s="325"/>
      <c r="V2" s="325"/>
      <c r="W2" s="325"/>
      <c r="X2" s="325"/>
      <c r="Y2" s="325"/>
      <c r="Z2" s="325"/>
      <c r="AA2" s="19"/>
      <c r="AB2" s="19"/>
    </row>
    <row r="3" spans="1:28" ht="22.5" customHeight="1">
      <c r="A3" s="155"/>
      <c r="B3" s="155"/>
      <c r="C3" s="155"/>
      <c r="D3" s="156"/>
      <c r="E3" s="332" t="s">
        <v>348</v>
      </c>
      <c r="F3" s="332"/>
      <c r="G3" s="332"/>
      <c r="H3" s="332"/>
      <c r="I3" s="332"/>
      <c r="J3" s="332"/>
      <c r="K3" s="332"/>
      <c r="L3" s="332"/>
      <c r="M3" s="332"/>
      <c r="N3" s="332"/>
      <c r="O3" s="332"/>
      <c r="P3" s="332"/>
      <c r="Q3" s="332"/>
      <c r="R3" s="332"/>
      <c r="S3" s="332"/>
      <c r="T3" s="332"/>
      <c r="U3" s="332"/>
      <c r="V3" s="332"/>
      <c r="W3" s="332"/>
      <c r="X3" s="332"/>
      <c r="Y3" s="332"/>
      <c r="Z3" s="156"/>
      <c r="AA3" s="19"/>
      <c r="AB3" s="19"/>
    </row>
    <row r="4" spans="1:28" ht="18" customHeight="1" thickBot="1">
      <c r="A4" s="155"/>
      <c r="B4" s="155"/>
      <c r="C4" s="155"/>
      <c r="D4" s="155"/>
      <c r="Q4" s="157"/>
      <c r="R4" s="157"/>
      <c r="S4" s="158"/>
      <c r="X4" s="157"/>
      <c r="Y4" s="157"/>
      <c r="Z4" s="158" t="s">
        <v>329</v>
      </c>
    </row>
    <row r="5" spans="1:28" ht="18" customHeight="1">
      <c r="A5" s="155"/>
      <c r="B5" s="155"/>
      <c r="C5" s="155"/>
      <c r="D5" s="333" t="s">
        <v>1</v>
      </c>
      <c r="E5" s="336" t="s">
        <v>330</v>
      </c>
      <c r="F5" s="339" t="s">
        <v>331</v>
      </c>
      <c r="G5" s="340"/>
      <c r="H5" s="340"/>
      <c r="I5" s="340"/>
      <c r="J5" s="340"/>
      <c r="K5" s="340"/>
      <c r="L5" s="340"/>
      <c r="M5" s="340"/>
      <c r="N5" s="340"/>
      <c r="O5" s="340"/>
      <c r="P5" s="340"/>
      <c r="Q5" s="340"/>
      <c r="R5" s="340"/>
      <c r="S5" s="341"/>
      <c r="T5" s="342" t="s">
        <v>332</v>
      </c>
      <c r="U5" s="340"/>
      <c r="V5" s="340"/>
      <c r="W5" s="340"/>
      <c r="X5" s="340"/>
      <c r="Y5" s="340"/>
      <c r="Z5" s="341"/>
    </row>
    <row r="6" spans="1:28" s="162" customFormat="1" ht="18" customHeight="1">
      <c r="A6" s="159" t="s">
        <v>333</v>
      </c>
      <c r="B6" s="160" t="s">
        <v>334</v>
      </c>
      <c r="C6" s="161">
        <v>0</v>
      </c>
      <c r="D6" s="334"/>
      <c r="E6" s="337"/>
      <c r="F6" s="330" t="s">
        <v>335</v>
      </c>
      <c r="G6" s="327" t="s">
        <v>336</v>
      </c>
      <c r="H6" s="327"/>
      <c r="I6" s="327"/>
      <c r="J6" s="327"/>
      <c r="K6" s="327"/>
      <c r="L6" s="327"/>
      <c r="M6" s="327"/>
      <c r="N6" s="327"/>
      <c r="O6" s="327"/>
      <c r="P6" s="327"/>
      <c r="Q6" s="327"/>
      <c r="R6" s="327"/>
      <c r="S6" s="328" t="s">
        <v>337</v>
      </c>
      <c r="T6" s="331" t="s">
        <v>335</v>
      </c>
      <c r="U6" s="327"/>
      <c r="V6" s="327" t="s">
        <v>336</v>
      </c>
      <c r="W6" s="327"/>
      <c r="X6" s="327"/>
      <c r="Y6" s="327"/>
      <c r="Z6" s="328" t="s">
        <v>337</v>
      </c>
    </row>
    <row r="7" spans="1:28" s="162" customFormat="1" ht="30" customHeight="1">
      <c r="A7" s="159" t="s">
        <v>338</v>
      </c>
      <c r="B7" s="160" t="s">
        <v>334</v>
      </c>
      <c r="C7" s="161">
        <v>0</v>
      </c>
      <c r="D7" s="334"/>
      <c r="E7" s="337"/>
      <c r="F7" s="330"/>
      <c r="G7" s="327" t="s">
        <v>339</v>
      </c>
      <c r="H7" s="327"/>
      <c r="I7" s="327"/>
      <c r="J7" s="327"/>
      <c r="K7" s="327"/>
      <c r="L7" s="327"/>
      <c r="M7" s="327"/>
      <c r="N7" s="327"/>
      <c r="O7" s="327"/>
      <c r="P7" s="327"/>
      <c r="Q7" s="327" t="s">
        <v>340</v>
      </c>
      <c r="R7" s="327"/>
      <c r="S7" s="328"/>
      <c r="T7" s="331"/>
      <c r="U7" s="327"/>
      <c r="V7" s="329" t="s">
        <v>341</v>
      </c>
      <c r="W7" s="329"/>
      <c r="X7" s="327" t="s">
        <v>342</v>
      </c>
      <c r="Y7" s="327"/>
      <c r="Z7" s="328"/>
    </row>
    <row r="8" spans="1:28" s="162" customFormat="1" ht="18" customHeight="1">
      <c r="A8" s="159" t="s">
        <v>343</v>
      </c>
      <c r="B8" s="160" t="s">
        <v>334</v>
      </c>
      <c r="C8" s="161">
        <v>0</v>
      </c>
      <c r="D8" s="334"/>
      <c r="E8" s="337"/>
      <c r="F8" s="330" t="s">
        <v>344</v>
      </c>
      <c r="G8" s="327"/>
      <c r="H8" s="327"/>
      <c r="I8" s="327"/>
      <c r="J8" s="327"/>
      <c r="K8" s="327"/>
      <c r="L8" s="327"/>
      <c r="M8" s="327"/>
      <c r="N8" s="327"/>
      <c r="O8" s="327"/>
      <c r="P8" s="327"/>
      <c r="Q8" s="327"/>
      <c r="R8" s="327"/>
      <c r="S8" s="328"/>
      <c r="T8" s="331" t="s">
        <v>344</v>
      </c>
      <c r="U8" s="327"/>
      <c r="V8" s="327"/>
      <c r="W8" s="327"/>
      <c r="X8" s="327"/>
      <c r="Y8" s="327"/>
      <c r="Z8" s="328"/>
    </row>
    <row r="9" spans="1:28" s="191" customFormat="1" ht="226.5" customHeight="1">
      <c r="A9" s="187"/>
      <c r="B9" s="188"/>
      <c r="C9" s="189"/>
      <c r="D9" s="335"/>
      <c r="E9" s="338"/>
      <c r="F9" s="209" t="s">
        <v>27</v>
      </c>
      <c r="G9" s="276" t="s">
        <v>29</v>
      </c>
      <c r="H9" s="276" t="s">
        <v>30</v>
      </c>
      <c r="I9" s="276" t="s">
        <v>307</v>
      </c>
      <c r="J9" s="276" t="s">
        <v>308</v>
      </c>
      <c r="K9" s="276" t="s">
        <v>309</v>
      </c>
      <c r="L9" s="276" t="s">
        <v>398</v>
      </c>
      <c r="M9" s="276" t="s">
        <v>31</v>
      </c>
      <c r="N9" s="276" t="s">
        <v>32</v>
      </c>
      <c r="O9" s="276" t="s">
        <v>386</v>
      </c>
      <c r="P9" s="210" t="s">
        <v>33</v>
      </c>
      <c r="Q9" s="190"/>
      <c r="R9" s="190"/>
      <c r="S9" s="328"/>
      <c r="T9" s="284" t="s">
        <v>255</v>
      </c>
      <c r="U9" s="190"/>
      <c r="V9" s="190" t="s">
        <v>33</v>
      </c>
      <c r="W9" s="190" t="s">
        <v>368</v>
      </c>
      <c r="X9" s="190"/>
      <c r="Y9" s="190"/>
      <c r="Z9" s="328"/>
    </row>
    <row r="10" spans="1:28" s="191" customFormat="1" ht="14.25" customHeight="1">
      <c r="A10" s="187"/>
      <c r="B10" s="188"/>
      <c r="C10" s="189"/>
      <c r="D10" s="293"/>
      <c r="E10" s="278"/>
      <c r="F10" s="209">
        <v>41040200</v>
      </c>
      <c r="G10" s="276">
        <v>41050100</v>
      </c>
      <c r="H10" s="276">
        <v>41050200</v>
      </c>
      <c r="I10" s="276">
        <v>41050300</v>
      </c>
      <c r="J10" s="276">
        <v>41050400</v>
      </c>
      <c r="K10" s="276">
        <v>41050700</v>
      </c>
      <c r="L10" s="276">
        <v>41050900</v>
      </c>
      <c r="M10" s="276">
        <v>41051400</v>
      </c>
      <c r="N10" s="276">
        <v>41051500</v>
      </c>
      <c r="O10" s="276">
        <v>41054300</v>
      </c>
      <c r="P10" s="210">
        <v>41053900</v>
      </c>
      <c r="Q10" s="190"/>
      <c r="R10" s="190"/>
      <c r="S10" s="277"/>
      <c r="T10" s="284">
        <v>3719150</v>
      </c>
      <c r="U10" s="190"/>
      <c r="V10" s="190">
        <v>3719770</v>
      </c>
      <c r="W10" s="190">
        <v>3719510</v>
      </c>
      <c r="X10" s="190"/>
      <c r="Y10" s="190"/>
      <c r="Z10" s="277"/>
    </row>
    <row r="11" spans="1:28" s="197" customFormat="1" ht="11.25">
      <c r="A11" s="193"/>
      <c r="B11" s="194"/>
      <c r="C11" s="195"/>
      <c r="D11" s="286">
        <v>1</v>
      </c>
      <c r="E11" s="285">
        <v>2</v>
      </c>
      <c r="F11" s="286">
        <v>3</v>
      </c>
      <c r="G11" s="196">
        <v>4</v>
      </c>
      <c r="H11" s="196">
        <v>5</v>
      </c>
      <c r="I11" s="196">
        <v>6</v>
      </c>
      <c r="J11" s="196">
        <v>7</v>
      </c>
      <c r="K11" s="196">
        <v>8</v>
      </c>
      <c r="L11" s="196">
        <v>9</v>
      </c>
      <c r="M11" s="196">
        <v>10</v>
      </c>
      <c r="N11" s="196">
        <v>11</v>
      </c>
      <c r="O11" s="196">
        <v>12</v>
      </c>
      <c r="P11" s="196">
        <v>13</v>
      </c>
      <c r="Q11" s="196">
        <v>14</v>
      </c>
      <c r="R11" s="196">
        <v>15</v>
      </c>
      <c r="S11" s="287">
        <v>16</v>
      </c>
      <c r="T11" s="288">
        <v>17</v>
      </c>
      <c r="U11" s="196">
        <v>18</v>
      </c>
      <c r="V11" s="196">
        <v>19</v>
      </c>
      <c r="W11" s="196">
        <v>20</v>
      </c>
      <c r="X11" s="196">
        <v>21</v>
      </c>
      <c r="Y11" s="196">
        <v>22</v>
      </c>
      <c r="Z11" s="287">
        <v>23</v>
      </c>
    </row>
    <row r="12" spans="1:28" s="162" customFormat="1" ht="16.5" customHeight="1">
      <c r="A12" s="159"/>
      <c r="B12" s="160"/>
      <c r="C12" s="161"/>
      <c r="D12" s="286">
        <v>25100000000</v>
      </c>
      <c r="E12" s="205" t="s">
        <v>260</v>
      </c>
      <c r="F12" s="201">
        <v>5451100</v>
      </c>
      <c r="G12" s="192">
        <v>19347951.609999999</v>
      </c>
      <c r="H12" s="192">
        <v>9341700</v>
      </c>
      <c r="I12" s="192">
        <v>42382600</v>
      </c>
      <c r="J12" s="192">
        <v>585592</v>
      </c>
      <c r="K12" s="192">
        <v>1686300</v>
      </c>
      <c r="L12" s="192">
        <v>2206704</v>
      </c>
      <c r="M12" s="192">
        <v>219051</v>
      </c>
      <c r="N12" s="192">
        <v>895470</v>
      </c>
      <c r="O12" s="192">
        <v>306415</v>
      </c>
      <c r="P12" s="192">
        <v>560740</v>
      </c>
      <c r="Q12" s="192"/>
      <c r="R12" s="192"/>
      <c r="S12" s="202">
        <f>SUM(F12:R12)</f>
        <v>82983623.609999999</v>
      </c>
      <c r="T12" s="289"/>
      <c r="U12" s="192"/>
      <c r="V12" s="192">
        <v>50000</v>
      </c>
      <c r="W12" s="192"/>
      <c r="X12" s="192"/>
      <c r="Y12" s="192"/>
      <c r="Z12" s="202">
        <f>SUM(T12:Y12)</f>
        <v>50000</v>
      </c>
    </row>
    <row r="13" spans="1:28" s="162" customFormat="1" ht="16.5" customHeight="1">
      <c r="A13" s="159"/>
      <c r="B13" s="160"/>
      <c r="C13" s="161"/>
      <c r="D13" s="286">
        <v>25507000000</v>
      </c>
      <c r="E13" s="205" t="s">
        <v>271</v>
      </c>
      <c r="F13" s="201"/>
      <c r="G13" s="192"/>
      <c r="H13" s="192"/>
      <c r="I13" s="192"/>
      <c r="J13" s="192"/>
      <c r="K13" s="192"/>
      <c r="L13" s="192"/>
      <c r="M13" s="192"/>
      <c r="N13" s="192">
        <v>11624700</v>
      </c>
      <c r="O13" s="192"/>
      <c r="P13" s="192">
        <v>9239025</v>
      </c>
      <c r="Q13" s="192"/>
      <c r="R13" s="192"/>
      <c r="S13" s="202">
        <f t="shared" ref="S13:S22" si="0">SUM(F13:R13)</f>
        <v>20863725</v>
      </c>
      <c r="T13" s="289"/>
      <c r="U13" s="192"/>
      <c r="V13" s="192">
        <v>1705003.89</v>
      </c>
      <c r="W13" s="198"/>
      <c r="X13" s="192"/>
      <c r="Y13" s="192"/>
      <c r="Z13" s="202">
        <f t="shared" ref="Z13:Z23" si="1">SUM(T13:Y13)</f>
        <v>1705003.89</v>
      </c>
      <c r="AA13" s="251"/>
    </row>
    <row r="14" spans="1:28" s="162" customFormat="1" ht="16.5" customHeight="1">
      <c r="A14" s="159"/>
      <c r="B14" s="160"/>
      <c r="C14" s="161"/>
      <c r="D14" s="286">
        <v>25532000000</v>
      </c>
      <c r="E14" s="205" t="s">
        <v>261</v>
      </c>
      <c r="F14" s="201"/>
      <c r="G14" s="192"/>
      <c r="H14" s="192"/>
      <c r="I14" s="192"/>
      <c r="J14" s="192"/>
      <c r="K14" s="192"/>
      <c r="L14" s="192"/>
      <c r="M14" s="192"/>
      <c r="N14" s="192">
        <v>3312700</v>
      </c>
      <c r="O14" s="192"/>
      <c r="P14" s="192">
        <v>1021086</v>
      </c>
      <c r="Q14" s="192"/>
      <c r="R14" s="192"/>
      <c r="S14" s="202">
        <f t="shared" si="0"/>
        <v>4333786</v>
      </c>
      <c r="T14" s="289"/>
      <c r="U14" s="192"/>
      <c r="V14" s="198"/>
      <c r="W14" s="198"/>
      <c r="X14" s="192"/>
      <c r="Y14" s="192"/>
      <c r="Z14" s="202">
        <f t="shared" si="1"/>
        <v>0</v>
      </c>
    </row>
    <row r="15" spans="1:28" ht="16.5" customHeight="1">
      <c r="A15" s="163" t="s">
        <v>345</v>
      </c>
      <c r="B15" s="164" t="s">
        <v>334</v>
      </c>
      <c r="C15" s="165">
        <v>0</v>
      </c>
      <c r="D15" s="286">
        <v>25309501000</v>
      </c>
      <c r="E15" s="205" t="s">
        <v>262</v>
      </c>
      <c r="F15" s="206"/>
      <c r="G15" s="199"/>
      <c r="H15" s="199"/>
      <c r="I15" s="199"/>
      <c r="J15" s="199"/>
      <c r="K15" s="199"/>
      <c r="L15" s="199"/>
      <c r="M15" s="199"/>
      <c r="N15" s="199"/>
      <c r="O15" s="199"/>
      <c r="P15" s="208">
        <v>39280</v>
      </c>
      <c r="Q15" s="199"/>
      <c r="R15" s="199"/>
      <c r="S15" s="202">
        <f t="shared" si="0"/>
        <v>39280</v>
      </c>
      <c r="T15" s="290">
        <v>200000</v>
      </c>
      <c r="U15" s="199"/>
      <c r="V15" s="198">
        <v>27000</v>
      </c>
      <c r="W15" s="198"/>
      <c r="X15" s="199"/>
      <c r="Y15" s="199"/>
      <c r="Z15" s="202">
        <f t="shared" si="1"/>
        <v>227000</v>
      </c>
    </row>
    <row r="16" spans="1:28" ht="16.5" customHeight="1">
      <c r="A16" s="185"/>
      <c r="B16" s="186"/>
      <c r="C16" s="168"/>
      <c r="D16" s="286">
        <v>25309504000</v>
      </c>
      <c r="E16" s="205" t="s">
        <v>263</v>
      </c>
      <c r="F16" s="206"/>
      <c r="G16" s="199"/>
      <c r="H16" s="199"/>
      <c r="I16" s="199"/>
      <c r="J16" s="199"/>
      <c r="K16" s="199"/>
      <c r="L16" s="199"/>
      <c r="M16" s="199"/>
      <c r="N16" s="199"/>
      <c r="O16" s="199"/>
      <c r="P16" s="208">
        <v>66500</v>
      </c>
      <c r="Q16" s="199"/>
      <c r="R16" s="199"/>
      <c r="S16" s="202">
        <f t="shared" si="0"/>
        <v>66500</v>
      </c>
      <c r="T16" s="290"/>
      <c r="U16" s="199"/>
      <c r="V16" s="198"/>
      <c r="W16" s="198"/>
      <c r="X16" s="199"/>
      <c r="Y16" s="199"/>
      <c r="Z16" s="202">
        <f t="shared" si="1"/>
        <v>0</v>
      </c>
    </row>
    <row r="17" spans="1:40" ht="16.5" customHeight="1">
      <c r="A17" s="185"/>
      <c r="B17" s="186"/>
      <c r="C17" s="168"/>
      <c r="D17" s="286">
        <v>25309510000</v>
      </c>
      <c r="E17" s="205" t="s">
        <v>264</v>
      </c>
      <c r="F17" s="206"/>
      <c r="G17" s="199"/>
      <c r="H17" s="199"/>
      <c r="I17" s="199"/>
      <c r="J17" s="199"/>
      <c r="K17" s="199"/>
      <c r="L17" s="199"/>
      <c r="M17" s="199"/>
      <c r="N17" s="199"/>
      <c r="O17" s="199"/>
      <c r="P17" s="208">
        <v>190690</v>
      </c>
      <c r="Q17" s="199"/>
      <c r="R17" s="199"/>
      <c r="S17" s="202">
        <f t="shared" si="0"/>
        <v>190690</v>
      </c>
      <c r="T17" s="290"/>
      <c r="U17" s="199"/>
      <c r="V17" s="198"/>
      <c r="W17" s="198"/>
      <c r="X17" s="199"/>
      <c r="Y17" s="199"/>
      <c r="Z17" s="202">
        <f t="shared" si="1"/>
        <v>0</v>
      </c>
    </row>
    <row r="18" spans="1:40" ht="16.5" customHeight="1">
      <c r="A18" s="185"/>
      <c r="B18" s="186"/>
      <c r="C18" s="168"/>
      <c r="D18" s="286">
        <v>25309511000</v>
      </c>
      <c r="E18" s="205" t="s">
        <v>265</v>
      </c>
      <c r="F18" s="206"/>
      <c r="G18" s="199"/>
      <c r="H18" s="199"/>
      <c r="I18" s="199"/>
      <c r="J18" s="199"/>
      <c r="K18" s="199"/>
      <c r="L18" s="199"/>
      <c r="M18" s="199"/>
      <c r="N18" s="199"/>
      <c r="O18" s="199"/>
      <c r="P18" s="208">
        <v>175640</v>
      </c>
      <c r="Q18" s="199"/>
      <c r="R18" s="199"/>
      <c r="S18" s="202">
        <f t="shared" si="0"/>
        <v>175640</v>
      </c>
      <c r="T18" s="290"/>
      <c r="U18" s="199"/>
      <c r="V18" s="198"/>
      <c r="W18" s="198">
        <v>86240</v>
      </c>
      <c r="X18" s="199"/>
      <c r="Y18" s="199"/>
      <c r="Z18" s="202">
        <f t="shared" si="1"/>
        <v>86240</v>
      </c>
    </row>
    <row r="19" spans="1:40" ht="16.5" customHeight="1">
      <c r="A19" s="185"/>
      <c r="B19" s="186"/>
      <c r="C19" s="168"/>
      <c r="D19" s="286">
        <v>25309512000</v>
      </c>
      <c r="E19" s="205" t="s">
        <v>266</v>
      </c>
      <c r="F19" s="206"/>
      <c r="G19" s="199"/>
      <c r="H19" s="199"/>
      <c r="I19" s="199"/>
      <c r="J19" s="199"/>
      <c r="K19" s="199"/>
      <c r="L19" s="199"/>
      <c r="M19" s="199"/>
      <c r="N19" s="199"/>
      <c r="O19" s="199"/>
      <c r="P19" s="208">
        <v>63700</v>
      </c>
      <c r="Q19" s="199"/>
      <c r="R19" s="199"/>
      <c r="S19" s="202">
        <f t="shared" si="0"/>
        <v>63700</v>
      </c>
      <c r="T19" s="290"/>
      <c r="U19" s="199"/>
      <c r="V19" s="198"/>
      <c r="W19" s="198"/>
      <c r="X19" s="199"/>
      <c r="Y19" s="199"/>
      <c r="Z19" s="202">
        <f t="shared" si="1"/>
        <v>0</v>
      </c>
    </row>
    <row r="20" spans="1:40" ht="16.5" customHeight="1">
      <c r="A20" s="185"/>
      <c r="B20" s="186"/>
      <c r="C20" s="168"/>
      <c r="D20" s="286">
        <v>25309513000</v>
      </c>
      <c r="E20" s="205" t="s">
        <v>267</v>
      </c>
      <c r="F20" s="206"/>
      <c r="G20" s="199"/>
      <c r="H20" s="199"/>
      <c r="I20" s="199"/>
      <c r="J20" s="199"/>
      <c r="K20" s="199"/>
      <c r="L20" s="199"/>
      <c r="M20" s="199"/>
      <c r="N20" s="199"/>
      <c r="O20" s="199"/>
      <c r="P20" s="208">
        <v>0</v>
      </c>
      <c r="Q20" s="199"/>
      <c r="R20" s="199"/>
      <c r="S20" s="202">
        <f t="shared" si="0"/>
        <v>0</v>
      </c>
      <c r="T20" s="290">
        <v>100000</v>
      </c>
      <c r="U20" s="199"/>
      <c r="V20" s="198"/>
      <c r="W20" s="198"/>
      <c r="X20" s="199"/>
      <c r="Y20" s="199"/>
      <c r="Z20" s="202">
        <f t="shared" si="1"/>
        <v>100000</v>
      </c>
    </row>
    <row r="21" spans="1:40" ht="16.5" customHeight="1">
      <c r="A21" s="185"/>
      <c r="B21" s="186"/>
      <c r="C21" s="168"/>
      <c r="D21" s="286">
        <v>25309515000</v>
      </c>
      <c r="E21" s="205" t="s">
        <v>268</v>
      </c>
      <c r="F21" s="206"/>
      <c r="G21" s="199"/>
      <c r="H21" s="199"/>
      <c r="I21" s="199"/>
      <c r="J21" s="199"/>
      <c r="K21" s="199"/>
      <c r="L21" s="199"/>
      <c r="M21" s="199"/>
      <c r="N21" s="250"/>
      <c r="O21" s="199"/>
      <c r="P21" s="208">
        <v>88135</v>
      </c>
      <c r="Q21" s="199"/>
      <c r="R21" s="199"/>
      <c r="S21" s="202">
        <f t="shared" si="0"/>
        <v>88135</v>
      </c>
      <c r="T21" s="290"/>
      <c r="U21" s="199"/>
      <c r="V21" s="198">
        <v>50000</v>
      </c>
      <c r="W21" s="198"/>
      <c r="X21" s="199"/>
      <c r="Y21" s="199"/>
      <c r="Z21" s="202">
        <f t="shared" si="1"/>
        <v>50000</v>
      </c>
    </row>
    <row r="22" spans="1:40" ht="16.5" customHeight="1">
      <c r="A22" s="185"/>
      <c r="B22" s="186"/>
      <c r="C22" s="168"/>
      <c r="D22" s="286">
        <v>25309516000</v>
      </c>
      <c r="E22" s="205" t="s">
        <v>349</v>
      </c>
      <c r="F22" s="206"/>
      <c r="G22" s="199"/>
      <c r="H22" s="199"/>
      <c r="I22" s="199"/>
      <c r="J22" s="199"/>
      <c r="K22" s="199"/>
      <c r="L22" s="199"/>
      <c r="M22" s="199"/>
      <c r="N22" s="199"/>
      <c r="O22" s="199"/>
      <c r="P22" s="208">
        <v>84340</v>
      </c>
      <c r="Q22" s="199"/>
      <c r="R22" s="199"/>
      <c r="S22" s="202">
        <f t="shared" si="0"/>
        <v>84340</v>
      </c>
      <c r="T22" s="290"/>
      <c r="U22" s="199"/>
      <c r="V22" s="198"/>
      <c r="W22" s="198">
        <v>95760</v>
      </c>
      <c r="X22" s="199"/>
      <c r="Y22" s="199"/>
      <c r="Z22" s="202">
        <f t="shared" si="1"/>
        <v>95760</v>
      </c>
    </row>
    <row r="23" spans="1:40" ht="16.5" customHeight="1">
      <c r="A23" s="185"/>
      <c r="B23" s="186"/>
      <c r="C23" s="168"/>
      <c r="D23" s="286">
        <v>25309520000</v>
      </c>
      <c r="E23" s="205" t="s">
        <v>269</v>
      </c>
      <c r="F23" s="206"/>
      <c r="G23" s="199"/>
      <c r="H23" s="199"/>
      <c r="I23" s="199"/>
      <c r="J23" s="199"/>
      <c r="K23" s="199"/>
      <c r="L23" s="199"/>
      <c r="M23" s="199"/>
      <c r="N23" s="199"/>
      <c r="O23" s="199"/>
      <c r="P23" s="208">
        <v>19435</v>
      </c>
      <c r="Q23" s="199"/>
      <c r="R23" s="199"/>
      <c r="S23" s="202">
        <f>SUM(F23:R23)</f>
        <v>19435</v>
      </c>
      <c r="T23" s="290">
        <v>70000</v>
      </c>
      <c r="U23" s="199"/>
      <c r="V23" s="198"/>
      <c r="W23" s="198"/>
      <c r="X23" s="199"/>
      <c r="Y23" s="199"/>
      <c r="Z23" s="202">
        <f t="shared" si="1"/>
        <v>70000</v>
      </c>
    </row>
    <row r="24" spans="1:40" ht="27.75" customHeight="1" thickBot="1">
      <c r="A24" s="166">
        <v>13</v>
      </c>
      <c r="B24" s="167" t="s">
        <v>334</v>
      </c>
      <c r="C24" s="168">
        <v>0</v>
      </c>
      <c r="D24" s="294" t="s">
        <v>346</v>
      </c>
      <c r="E24" s="295" t="s">
        <v>347</v>
      </c>
      <c r="F24" s="203">
        <f t="shared" ref="F24:Y24" si="2">SUM(F12:F23)</f>
        <v>5451100</v>
      </c>
      <c r="G24" s="204">
        <f t="shared" si="2"/>
        <v>19347951.609999999</v>
      </c>
      <c r="H24" s="204">
        <f t="shared" si="2"/>
        <v>9341700</v>
      </c>
      <c r="I24" s="204">
        <f t="shared" si="2"/>
        <v>42382600</v>
      </c>
      <c r="J24" s="204">
        <f t="shared" si="2"/>
        <v>585592</v>
      </c>
      <c r="K24" s="204">
        <f t="shared" si="2"/>
        <v>1686300</v>
      </c>
      <c r="L24" s="204">
        <f t="shared" si="2"/>
        <v>2206704</v>
      </c>
      <c r="M24" s="204">
        <f t="shared" si="2"/>
        <v>219051</v>
      </c>
      <c r="N24" s="204">
        <f t="shared" si="2"/>
        <v>15832870</v>
      </c>
      <c r="O24" s="204">
        <f t="shared" si="2"/>
        <v>306415</v>
      </c>
      <c r="P24" s="204">
        <f>SUM(P12:P23)</f>
        <v>11548571</v>
      </c>
      <c r="Q24" s="204">
        <f t="shared" si="2"/>
        <v>0</v>
      </c>
      <c r="R24" s="204">
        <f t="shared" si="2"/>
        <v>0</v>
      </c>
      <c r="S24" s="292">
        <f>SUM(S12:S23)</f>
        <v>108908854.61</v>
      </c>
      <c r="T24" s="291">
        <f>SUM(T12:T23)</f>
        <v>370000</v>
      </c>
      <c r="U24" s="204">
        <f t="shared" ref="U24:W24" si="3">SUM(U12:U23)</f>
        <v>0</v>
      </c>
      <c r="V24" s="262">
        <f t="shared" si="3"/>
        <v>1832003.89</v>
      </c>
      <c r="W24" s="204">
        <f t="shared" si="3"/>
        <v>182000</v>
      </c>
      <c r="X24" s="204">
        <f t="shared" si="2"/>
        <v>0</v>
      </c>
      <c r="Y24" s="204">
        <f t="shared" si="2"/>
        <v>0</v>
      </c>
      <c r="Z24" s="263">
        <f>SUM(Z12:Z23)</f>
        <v>2384003.8899999997</v>
      </c>
    </row>
    <row r="25" spans="1:40" s="152" customFormat="1" ht="26.25" customHeight="1">
      <c r="A25" s="169"/>
      <c r="B25" s="170"/>
      <c r="C25" s="171"/>
      <c r="D25" s="200"/>
      <c r="E25" s="17" t="s">
        <v>34</v>
      </c>
      <c r="F25" s="16"/>
      <c r="G25" s="16"/>
      <c r="I25" s="200"/>
      <c r="J25" s="200"/>
      <c r="N25" s="200"/>
      <c r="O25" s="200"/>
      <c r="P25" s="200"/>
      <c r="Q25" s="200"/>
      <c r="R25" s="200"/>
      <c r="S25" s="200"/>
      <c r="T25" s="200"/>
      <c r="U25" s="200"/>
      <c r="V25" s="200"/>
      <c r="W25" s="200"/>
      <c r="X25" s="200"/>
      <c r="Y25" s="200"/>
    </row>
    <row r="26" spans="1:40" s="152" customFormat="1" ht="18.75" customHeight="1">
      <c r="A26" s="169"/>
      <c r="B26" s="170"/>
      <c r="C26" s="171"/>
      <c r="D26" s="200"/>
      <c r="E26" s="42" t="s">
        <v>245</v>
      </c>
      <c r="F26" s="16"/>
      <c r="G26" s="16"/>
      <c r="H26" s="16"/>
      <c r="I26" s="200"/>
      <c r="J26" s="200"/>
      <c r="K26" s="18" t="s">
        <v>327</v>
      </c>
      <c r="L26" s="18"/>
      <c r="M26" s="18"/>
      <c r="N26" s="200"/>
      <c r="O26" s="200"/>
      <c r="P26" s="200"/>
      <c r="Q26" s="200"/>
      <c r="R26" s="200"/>
      <c r="S26" s="200"/>
      <c r="T26" s="200"/>
      <c r="U26" s="200"/>
      <c r="V26" s="200"/>
      <c r="W26" s="200"/>
      <c r="X26" s="200"/>
      <c r="Y26" s="200"/>
    </row>
    <row r="27" spans="1:40" ht="23.25" customHeight="1">
      <c r="A27" s="172"/>
      <c r="B27" s="173"/>
      <c r="C27" s="174"/>
      <c r="D27" s="254"/>
      <c r="E27" s="254"/>
      <c r="F27" s="254"/>
      <c r="G27" s="254"/>
      <c r="H27" s="254"/>
      <c r="I27" s="254"/>
      <c r="J27" s="254"/>
      <c r="K27" s="254"/>
      <c r="L27" s="254"/>
      <c r="M27" s="254"/>
      <c r="N27" s="254"/>
      <c r="O27" s="254"/>
      <c r="P27" s="254"/>
      <c r="Q27" s="254"/>
      <c r="R27" s="254"/>
      <c r="S27" s="256"/>
      <c r="T27" s="256"/>
      <c r="U27" s="254"/>
      <c r="V27" s="256"/>
      <c r="W27" s="256"/>
      <c r="X27" s="254"/>
      <c r="Y27" s="254"/>
    </row>
    <row r="28" spans="1:40" ht="42" customHeight="1">
      <c r="A28" s="175"/>
      <c r="B28" s="176"/>
      <c r="C28" s="177"/>
      <c r="D28" s="255"/>
      <c r="E28" s="255"/>
      <c r="F28" s="255"/>
      <c r="G28" s="257"/>
      <c r="H28" s="257"/>
      <c r="I28" s="273"/>
      <c r="J28" s="257"/>
      <c r="K28" s="257"/>
      <c r="L28" s="257"/>
      <c r="M28" s="257"/>
      <c r="N28" s="257"/>
      <c r="O28" s="257"/>
      <c r="P28" s="257"/>
      <c r="Q28" s="255"/>
      <c r="R28" s="255"/>
      <c r="S28" s="257"/>
      <c r="T28" s="257"/>
      <c r="U28" s="257"/>
      <c r="V28" s="257"/>
      <c r="W28" s="257"/>
      <c r="X28" s="255"/>
      <c r="Y28" s="255"/>
    </row>
    <row r="29" spans="1:40" ht="18.75" customHeight="1">
      <c r="A29" s="178"/>
      <c r="B29" s="152"/>
      <c r="C29" s="152"/>
      <c r="D29" s="179"/>
      <c r="E29" s="179"/>
      <c r="F29" s="179"/>
      <c r="G29" s="272"/>
      <c r="H29" s="272"/>
      <c r="I29" s="182"/>
      <c r="J29" s="272"/>
      <c r="K29" s="272"/>
      <c r="L29" s="272"/>
      <c r="M29" s="207"/>
      <c r="N29" s="179"/>
      <c r="O29" s="242"/>
      <c r="P29" s="179"/>
      <c r="Q29" s="179"/>
      <c r="R29" s="179"/>
      <c r="S29" s="179"/>
      <c r="T29" s="179"/>
      <c r="U29" s="179"/>
      <c r="V29" s="179"/>
      <c r="W29" s="179"/>
      <c r="X29" s="179"/>
      <c r="Y29" s="179"/>
      <c r="Z29" s="179"/>
    </row>
    <row r="30" spans="1:40" s="182" customFormat="1">
      <c r="A30" s="180"/>
      <c r="B30" s="181"/>
      <c r="C30" s="181"/>
      <c r="D30" s="150"/>
      <c r="E30" s="150"/>
      <c r="F30" s="150"/>
      <c r="G30" s="150"/>
      <c r="H30" s="150"/>
      <c r="I30" s="150"/>
      <c r="J30" s="150"/>
      <c r="K30" s="150"/>
      <c r="L30" s="150"/>
      <c r="M30" s="150"/>
      <c r="N30" s="150"/>
      <c r="O30" s="150"/>
      <c r="P30" s="249"/>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150"/>
    </row>
    <row r="31" spans="1:40" s="182" customFormat="1">
      <c r="A31" s="180"/>
      <c r="B31" s="181"/>
      <c r="C31" s="181"/>
      <c r="D31" s="150"/>
      <c r="E31" s="150"/>
      <c r="F31" s="150"/>
      <c r="G31" s="150"/>
      <c r="H31" s="150"/>
      <c r="I31" s="150"/>
      <c r="J31" s="150"/>
      <c r="K31" s="150"/>
      <c r="L31" s="150"/>
      <c r="M31" s="150"/>
      <c r="N31" s="150"/>
      <c r="O31" s="150"/>
      <c r="P31" s="150"/>
      <c r="Q31" s="150"/>
      <c r="R31" s="150"/>
      <c r="S31" s="309"/>
      <c r="T31" s="150"/>
      <c r="U31" s="150"/>
      <c r="V31" s="150"/>
      <c r="W31" s="150"/>
      <c r="X31" s="150"/>
      <c r="Y31" s="150"/>
      <c r="Z31" s="150"/>
      <c r="AA31" s="150"/>
      <c r="AB31" s="150"/>
      <c r="AC31" s="150"/>
      <c r="AD31" s="150"/>
      <c r="AE31" s="150"/>
      <c r="AF31" s="150"/>
      <c r="AG31" s="150"/>
      <c r="AH31" s="150"/>
      <c r="AI31" s="150"/>
      <c r="AJ31" s="150"/>
      <c r="AK31" s="150"/>
      <c r="AL31" s="150"/>
      <c r="AM31" s="150"/>
      <c r="AN31" s="150"/>
    </row>
    <row r="32" spans="1:40">
      <c r="A32" s="183"/>
      <c r="B32" s="152"/>
      <c r="C32" s="152"/>
    </row>
    <row r="33" spans="1:19">
      <c r="A33" s="183"/>
      <c r="B33" s="152"/>
      <c r="C33" s="152"/>
      <c r="S33" s="182"/>
    </row>
    <row r="34" spans="1:19">
      <c r="A34" s="183"/>
      <c r="B34" s="152"/>
      <c r="C34" s="152"/>
    </row>
    <row r="35" spans="1:19">
      <c r="A35" s="183"/>
      <c r="B35" s="152"/>
      <c r="C35" s="152"/>
    </row>
    <row r="36" spans="1:19">
      <c r="A36" s="183"/>
      <c r="B36" s="152"/>
      <c r="C36" s="152"/>
    </row>
    <row r="37" spans="1:19">
      <c r="A37" s="183"/>
      <c r="B37" s="152"/>
      <c r="C37" s="152"/>
    </row>
    <row r="38" spans="1:19">
      <c r="A38" s="183"/>
      <c r="B38" s="152"/>
      <c r="C38" s="152"/>
    </row>
    <row r="39" spans="1:19">
      <c r="A39" s="183"/>
      <c r="B39" s="152"/>
      <c r="C39" s="152"/>
    </row>
    <row r="40" spans="1:19">
      <c r="A40" s="183"/>
      <c r="B40" s="152"/>
      <c r="C40" s="152"/>
    </row>
    <row r="41" spans="1:19">
      <c r="A41" s="183"/>
      <c r="B41" s="152"/>
      <c r="C41" s="152"/>
    </row>
    <row r="42" spans="1:19">
      <c r="A42" s="183"/>
      <c r="B42" s="152"/>
      <c r="C42" s="152"/>
    </row>
    <row r="43" spans="1:19">
      <c r="A43" s="183"/>
      <c r="B43" s="152"/>
      <c r="C43" s="152"/>
    </row>
    <row r="44" spans="1:19">
      <c r="A44" s="183"/>
      <c r="B44" s="152"/>
      <c r="C44" s="152"/>
    </row>
    <row r="45" spans="1:19">
      <c r="A45" s="183"/>
      <c r="B45" s="152"/>
      <c r="C45" s="152"/>
    </row>
    <row r="46" spans="1:19">
      <c r="A46" s="183"/>
      <c r="B46" s="152"/>
      <c r="C46" s="152"/>
    </row>
    <row r="47" spans="1:19">
      <c r="A47" s="183"/>
      <c r="B47" s="152"/>
      <c r="C47" s="152"/>
    </row>
    <row r="48" spans="1:19">
      <c r="A48" s="183"/>
      <c r="B48" s="152"/>
      <c r="C48" s="152"/>
    </row>
    <row r="49" spans="1:3">
      <c r="A49" s="183"/>
      <c r="B49" s="152"/>
      <c r="C49" s="152"/>
    </row>
    <row r="50" spans="1:3">
      <c r="A50" s="183"/>
      <c r="B50" s="152"/>
      <c r="C50" s="152"/>
    </row>
    <row r="51" spans="1:3">
      <c r="A51" s="183"/>
      <c r="B51" s="152"/>
      <c r="C51" s="152"/>
    </row>
    <row r="52" spans="1:3">
      <c r="A52" s="183"/>
      <c r="B52" s="152"/>
      <c r="C52" s="152"/>
    </row>
    <row r="53" spans="1:3">
      <c r="A53" s="183"/>
      <c r="B53" s="152"/>
      <c r="C53" s="152"/>
    </row>
    <row r="54" spans="1:3">
      <c r="A54" s="183"/>
      <c r="B54" s="152"/>
      <c r="C54" s="152"/>
    </row>
    <row r="55" spans="1:3" ht="44.25" customHeight="1">
      <c r="A55" s="183"/>
    </row>
    <row r="56" spans="1:3">
      <c r="A56" s="183"/>
    </row>
    <row r="57" spans="1:3">
      <c r="A57" s="183"/>
    </row>
    <row r="58" spans="1:3" ht="15.75" thickBot="1">
      <c r="C58" s="184"/>
    </row>
    <row r="68" ht="45.75" customHeight="1"/>
  </sheetData>
  <mergeCells count="19">
    <mergeCell ref="D5:D9"/>
    <mergeCell ref="E5:E9"/>
    <mergeCell ref="F5:S5"/>
    <mergeCell ref="T5:Z5"/>
    <mergeCell ref="F6:F7"/>
    <mergeCell ref="S6:S9"/>
    <mergeCell ref="T6:U7"/>
    <mergeCell ref="S2:Z2"/>
    <mergeCell ref="V1:Z1"/>
    <mergeCell ref="G6:R6"/>
    <mergeCell ref="G7:P7"/>
    <mergeCell ref="V6:Y6"/>
    <mergeCell ref="Z6:Z9"/>
    <mergeCell ref="Q7:R7"/>
    <mergeCell ref="V7:W7"/>
    <mergeCell ref="X7:Y7"/>
    <mergeCell ref="F8:R8"/>
    <mergeCell ref="T8:Y8"/>
    <mergeCell ref="E3:Y3"/>
  </mergeCells>
  <pageMargins left="0.31496062992125984" right="0.31496062992125984" top="0.74803149606299213" bottom="0.55118110236220474" header="0.31496062992125984" footer="0.31496062992125984"/>
  <pageSetup paperSize="9" scale="64" orientation="landscape" verticalDpi="0" r:id="rId1"/>
</worksheet>
</file>

<file path=xl/worksheets/sheet6.xml><?xml version="1.0" encoding="utf-8"?>
<worksheet xmlns="http://schemas.openxmlformats.org/spreadsheetml/2006/main" xmlns:r="http://schemas.openxmlformats.org/officeDocument/2006/relationships">
  <sheetPr>
    <tabColor rgb="FFFFC000"/>
  </sheetPr>
  <dimension ref="A1:L31"/>
  <sheetViews>
    <sheetView view="pageBreakPreview" topLeftCell="A22" zoomScale="70" zoomScaleNormal="75" zoomScaleSheetLayoutView="70" workbookViewId="0">
      <selection activeCell="I30" sqref="I30"/>
    </sheetView>
  </sheetViews>
  <sheetFormatPr defaultRowHeight="12.75"/>
  <cols>
    <col min="1" max="1" width="9.85546875" style="113" customWidth="1"/>
    <col min="2" max="2" width="7.5703125" style="113" customWidth="1"/>
    <col min="3" max="3" width="7.42578125" style="113" customWidth="1"/>
    <col min="4" max="4" width="57.85546875" style="113" customWidth="1"/>
    <col min="5" max="5" width="58.7109375" style="113" customWidth="1"/>
    <col min="6" max="8" width="9.28515625" style="113" customWidth="1"/>
    <col min="9" max="9" width="15.85546875" style="130" customWidth="1"/>
    <col min="10" max="10" width="9.140625" style="113"/>
    <col min="11" max="11" width="27.85546875" style="113" customWidth="1"/>
    <col min="12" max="16384" width="9.140625" style="113"/>
  </cols>
  <sheetData>
    <row r="1" spans="1:12">
      <c r="A1" s="115"/>
      <c r="B1" s="115"/>
      <c r="C1" s="115"/>
      <c r="D1" s="115"/>
      <c r="E1" s="115"/>
      <c r="F1" s="116"/>
      <c r="G1" s="116"/>
      <c r="H1" s="116"/>
      <c r="I1" s="117" t="s">
        <v>292</v>
      </c>
      <c r="L1" s="118"/>
    </row>
    <row r="2" spans="1:12" ht="44.25" customHeight="1">
      <c r="A2" s="115"/>
      <c r="B2" s="115"/>
      <c r="C2" s="115"/>
      <c r="D2" s="115"/>
      <c r="E2" s="115"/>
      <c r="F2" s="343" t="str">
        <f>Д!D2</f>
        <v xml:space="preserve">до рішення сесії районної ради від ____ грудня 2019 року "Про внесення змін до рішення двадцять другої сесії районної ради від 20 грудня 2018 року  "Про районний бюджет на 2019 рік" </v>
      </c>
      <c r="G2" s="343"/>
      <c r="H2" s="343"/>
      <c r="I2" s="343"/>
      <c r="L2" s="119"/>
    </row>
    <row r="3" spans="1:12" ht="44.25" customHeight="1">
      <c r="A3" s="115"/>
      <c r="B3" s="115"/>
      <c r="C3" s="115"/>
      <c r="D3" s="115"/>
      <c r="E3" s="115"/>
      <c r="F3" s="343"/>
      <c r="G3" s="343"/>
      <c r="H3" s="343"/>
      <c r="I3" s="343"/>
      <c r="K3" s="119"/>
      <c r="L3" s="119"/>
    </row>
    <row r="4" spans="1:12">
      <c r="A4" s="345" t="s">
        <v>318</v>
      </c>
      <c r="B4" s="345"/>
      <c r="C4" s="345"/>
      <c r="D4" s="345"/>
      <c r="E4" s="345"/>
      <c r="F4" s="345"/>
      <c r="G4" s="345"/>
      <c r="H4" s="345"/>
      <c r="I4" s="345"/>
      <c r="L4" s="119"/>
    </row>
    <row r="5" spans="1:12">
      <c r="A5" s="345"/>
      <c r="B5" s="345"/>
      <c r="C5" s="345"/>
      <c r="D5" s="345"/>
      <c r="E5" s="345"/>
      <c r="F5" s="345"/>
      <c r="G5" s="345"/>
      <c r="H5" s="345"/>
      <c r="I5" s="345"/>
    </row>
    <row r="6" spans="1:12">
      <c r="A6" s="120"/>
      <c r="B6" s="120"/>
      <c r="C6" s="120"/>
      <c r="D6" s="120"/>
      <c r="E6" s="120"/>
      <c r="F6" s="120"/>
      <c r="G6" s="120"/>
      <c r="H6" s="120"/>
      <c r="I6" s="121" t="s">
        <v>234</v>
      </c>
    </row>
    <row r="7" spans="1:12" ht="30" customHeight="1">
      <c r="A7" s="347" t="s">
        <v>232</v>
      </c>
      <c r="B7" s="347" t="s">
        <v>235</v>
      </c>
      <c r="C7" s="347" t="s">
        <v>236</v>
      </c>
      <c r="D7" s="348" t="s">
        <v>237</v>
      </c>
      <c r="E7" s="349" t="s">
        <v>272</v>
      </c>
      <c r="F7" s="350" t="s">
        <v>273</v>
      </c>
      <c r="G7" s="350" t="s">
        <v>274</v>
      </c>
      <c r="H7" s="350" t="s">
        <v>275</v>
      </c>
      <c r="I7" s="349" t="s">
        <v>276</v>
      </c>
    </row>
    <row r="8" spans="1:12" ht="49.5" customHeight="1">
      <c r="A8" s="347"/>
      <c r="B8" s="347"/>
      <c r="C8" s="347"/>
      <c r="D8" s="348"/>
      <c r="E8" s="349"/>
      <c r="F8" s="350"/>
      <c r="G8" s="350"/>
      <c r="H8" s="350"/>
      <c r="I8" s="349"/>
    </row>
    <row r="9" spans="1:12" ht="23.25" customHeight="1">
      <c r="A9" s="347"/>
      <c r="B9" s="347"/>
      <c r="C9" s="347"/>
      <c r="D9" s="348"/>
      <c r="E9" s="349"/>
      <c r="F9" s="350"/>
      <c r="G9" s="350"/>
      <c r="H9" s="350"/>
      <c r="I9" s="349"/>
    </row>
    <row r="10" spans="1:12" s="145" customFormat="1" ht="12">
      <c r="A10" s="252" t="s">
        <v>277</v>
      </c>
      <c r="B10" s="252" t="s">
        <v>256</v>
      </c>
      <c r="C10" s="252" t="s">
        <v>257</v>
      </c>
      <c r="D10" s="252" t="s">
        <v>258</v>
      </c>
      <c r="E10" s="252" t="s">
        <v>259</v>
      </c>
      <c r="F10" s="252" t="s">
        <v>278</v>
      </c>
      <c r="G10" s="252" t="s">
        <v>279</v>
      </c>
      <c r="H10" s="252" t="s">
        <v>280</v>
      </c>
      <c r="I10" s="252" t="s">
        <v>281</v>
      </c>
    </row>
    <row r="11" spans="1:12" ht="21.75" customHeight="1">
      <c r="A11" s="221" t="s">
        <v>63</v>
      </c>
      <c r="B11" s="221"/>
      <c r="C11" s="221"/>
      <c r="D11" s="224" t="s">
        <v>282</v>
      </c>
      <c r="E11" s="225" t="s">
        <v>3</v>
      </c>
      <c r="F11" s="226">
        <v>0</v>
      </c>
      <c r="G11" s="226">
        <v>0</v>
      </c>
      <c r="H11" s="226">
        <v>0</v>
      </c>
      <c r="I11" s="227">
        <f>SUM(I12:I19)</f>
        <v>3004470.3</v>
      </c>
    </row>
    <row r="12" spans="1:12" s="215" customFormat="1" ht="19.5" customHeight="1">
      <c r="A12" s="222" t="s">
        <v>68</v>
      </c>
      <c r="B12" s="222" t="s">
        <v>69</v>
      </c>
      <c r="C12" s="228" t="s">
        <v>70</v>
      </c>
      <c r="D12" s="212" t="s">
        <v>71</v>
      </c>
      <c r="E12" s="213" t="s">
        <v>371</v>
      </c>
      <c r="F12" s="214"/>
      <c r="G12" s="214"/>
      <c r="H12" s="214"/>
      <c r="I12" s="223">
        <v>637300</v>
      </c>
    </row>
    <row r="13" spans="1:12" s="215" customFormat="1" ht="19.5" customHeight="1">
      <c r="A13" s="222" t="s">
        <v>400</v>
      </c>
      <c r="B13" s="222" t="s">
        <v>401</v>
      </c>
      <c r="C13" s="228" t="s">
        <v>402</v>
      </c>
      <c r="D13" s="212" t="s">
        <v>403</v>
      </c>
      <c r="E13" s="274" t="s">
        <v>407</v>
      </c>
      <c r="F13" s="214"/>
      <c r="G13" s="214"/>
      <c r="H13" s="214"/>
      <c r="I13" s="223">
        <v>685000</v>
      </c>
    </row>
    <row r="14" spans="1:12" ht="46.5" customHeight="1">
      <c r="A14" s="222" t="s">
        <v>107</v>
      </c>
      <c r="B14" s="222" t="s">
        <v>108</v>
      </c>
      <c r="C14" s="228" t="s">
        <v>109</v>
      </c>
      <c r="D14" s="212" t="s">
        <v>110</v>
      </c>
      <c r="E14" s="216" t="s">
        <v>319</v>
      </c>
      <c r="F14" s="217"/>
      <c r="G14" s="217"/>
      <c r="H14" s="217"/>
      <c r="I14" s="218">
        <v>9000</v>
      </c>
    </row>
    <row r="15" spans="1:12" ht="33.75" customHeight="1">
      <c r="A15" s="222" t="s">
        <v>355</v>
      </c>
      <c r="B15" s="222" t="s">
        <v>356</v>
      </c>
      <c r="C15" s="228" t="s">
        <v>357</v>
      </c>
      <c r="D15" s="212" t="s">
        <v>358</v>
      </c>
      <c r="E15" s="216" t="s">
        <v>372</v>
      </c>
      <c r="F15" s="217"/>
      <c r="G15" s="217"/>
      <c r="H15" s="217"/>
      <c r="I15" s="218">
        <v>724410.3</v>
      </c>
    </row>
    <row r="16" spans="1:12" ht="43.5" customHeight="1">
      <c r="A16" s="222" t="s">
        <v>355</v>
      </c>
      <c r="B16" s="222" t="s">
        <v>356</v>
      </c>
      <c r="C16" s="228" t="s">
        <v>357</v>
      </c>
      <c r="D16" s="212" t="s">
        <v>358</v>
      </c>
      <c r="E16" s="216" t="s">
        <v>409</v>
      </c>
      <c r="F16" s="217"/>
      <c r="G16" s="217"/>
      <c r="H16" s="217"/>
      <c r="I16" s="218">
        <v>18000</v>
      </c>
    </row>
    <row r="17" spans="1:10" ht="43.5" customHeight="1">
      <c r="A17" s="222" t="s">
        <v>355</v>
      </c>
      <c r="B17" s="222" t="s">
        <v>356</v>
      </c>
      <c r="C17" s="228" t="s">
        <v>357</v>
      </c>
      <c r="D17" s="212" t="s">
        <v>358</v>
      </c>
      <c r="E17" s="216" t="s">
        <v>382</v>
      </c>
      <c r="F17" s="217"/>
      <c r="G17" s="217"/>
      <c r="H17" s="217"/>
      <c r="I17" s="218">
        <v>28578</v>
      </c>
    </row>
    <row r="18" spans="1:10" ht="43.5" customHeight="1">
      <c r="A18" s="222" t="s">
        <v>355</v>
      </c>
      <c r="B18" s="222" t="s">
        <v>356</v>
      </c>
      <c r="C18" s="228" t="s">
        <v>357</v>
      </c>
      <c r="D18" s="212" t="s">
        <v>358</v>
      </c>
      <c r="E18" s="216" t="s">
        <v>410</v>
      </c>
      <c r="F18" s="217"/>
      <c r="G18" s="217"/>
      <c r="H18" s="217"/>
      <c r="I18" s="218">
        <v>20422</v>
      </c>
    </row>
    <row r="19" spans="1:10" ht="43.5" customHeight="1">
      <c r="A19" s="222" t="s">
        <v>355</v>
      </c>
      <c r="B19" s="222" t="s">
        <v>356</v>
      </c>
      <c r="C19" s="228" t="s">
        <v>357</v>
      </c>
      <c r="D19" s="212" t="s">
        <v>358</v>
      </c>
      <c r="E19" s="216" t="s">
        <v>383</v>
      </c>
      <c r="F19" s="217"/>
      <c r="G19" s="217"/>
      <c r="H19" s="217"/>
      <c r="I19" s="218">
        <v>881760</v>
      </c>
    </row>
    <row r="20" spans="1:10" ht="25.5">
      <c r="A20" s="221" t="s">
        <v>123</v>
      </c>
      <c r="B20" s="224"/>
      <c r="C20" s="229"/>
      <c r="D20" s="230" t="s">
        <v>373</v>
      </c>
      <c r="E20" s="225" t="s">
        <v>3</v>
      </c>
      <c r="F20" s="226"/>
      <c r="G20" s="226"/>
      <c r="H20" s="226"/>
      <c r="I20" s="227">
        <f>I21+I22</f>
        <v>638929.29</v>
      </c>
    </row>
    <row r="21" spans="1:10" ht="42.75" customHeight="1">
      <c r="A21" s="222" t="s">
        <v>127</v>
      </c>
      <c r="B21" s="222" t="s">
        <v>128</v>
      </c>
      <c r="C21" s="228" t="s">
        <v>129</v>
      </c>
      <c r="D21" s="212" t="s">
        <v>130</v>
      </c>
      <c r="E21" s="219" t="s">
        <v>371</v>
      </c>
      <c r="F21" s="214"/>
      <c r="G21" s="214"/>
      <c r="H21" s="214"/>
      <c r="I21" s="223">
        <v>590929.29</v>
      </c>
    </row>
    <row r="22" spans="1:10" ht="43.5" customHeight="1">
      <c r="A22" s="222" t="s">
        <v>384</v>
      </c>
      <c r="B22" s="222" t="s">
        <v>356</v>
      </c>
      <c r="C22" s="228" t="s">
        <v>357</v>
      </c>
      <c r="D22" s="212" t="s">
        <v>358</v>
      </c>
      <c r="E22" s="216" t="s">
        <v>385</v>
      </c>
      <c r="F22" s="217"/>
      <c r="G22" s="217"/>
      <c r="H22" s="217"/>
      <c r="I22" s="218">
        <v>48000</v>
      </c>
    </row>
    <row r="23" spans="1:10" ht="43.5" customHeight="1">
      <c r="A23" s="243" t="s">
        <v>149</v>
      </c>
      <c r="B23" s="244"/>
      <c r="C23" s="245"/>
      <c r="D23" s="246" t="s">
        <v>152</v>
      </c>
      <c r="E23" s="225" t="s">
        <v>3</v>
      </c>
      <c r="F23" s="247"/>
      <c r="G23" s="247"/>
      <c r="H23" s="247"/>
      <c r="I23" s="248">
        <f>SUM(I24:I25)</f>
        <v>2792296</v>
      </c>
    </row>
    <row r="24" spans="1:10" ht="124.5" customHeight="1">
      <c r="A24" s="222" t="s">
        <v>387</v>
      </c>
      <c r="B24" s="222" t="s">
        <v>388</v>
      </c>
      <c r="C24" s="228" t="s">
        <v>159</v>
      </c>
      <c r="D24" s="216" t="s">
        <v>389</v>
      </c>
      <c r="E24" s="216" t="s">
        <v>389</v>
      </c>
      <c r="F24" s="217"/>
      <c r="G24" s="217"/>
      <c r="H24" s="217"/>
      <c r="I24" s="218">
        <v>585592</v>
      </c>
    </row>
    <row r="25" spans="1:10" ht="63" customHeight="1">
      <c r="A25" s="222" t="s">
        <v>404</v>
      </c>
      <c r="B25" s="222" t="s">
        <v>405</v>
      </c>
      <c r="C25" s="228" t="s">
        <v>402</v>
      </c>
      <c r="D25" s="216" t="s">
        <v>406</v>
      </c>
      <c r="E25" s="216" t="s">
        <v>408</v>
      </c>
      <c r="F25" s="217"/>
      <c r="G25" s="217"/>
      <c r="H25" s="217"/>
      <c r="I25" s="218">
        <v>2206704</v>
      </c>
    </row>
    <row r="26" spans="1:10" ht="19.5" customHeight="1">
      <c r="A26" s="346" t="s">
        <v>301</v>
      </c>
      <c r="B26" s="346"/>
      <c r="C26" s="346"/>
      <c r="D26" s="346"/>
      <c r="E26" s="346"/>
      <c r="F26" s="226"/>
      <c r="G26" s="231"/>
      <c r="H26" s="231"/>
      <c r="I26" s="227">
        <f>I11+I20+I23</f>
        <v>6435695.5899999999</v>
      </c>
      <c r="J26" s="122"/>
    </row>
    <row r="27" spans="1:10">
      <c r="I27" s="123"/>
    </row>
    <row r="28" spans="1:10" s="128" customFormat="1" ht="15">
      <c r="A28" s="79" t="s">
        <v>328</v>
      </c>
      <c r="B28" s="124"/>
      <c r="C28" s="125"/>
      <c r="D28" s="125"/>
      <c r="E28" s="125"/>
      <c r="F28" s="126"/>
      <c r="G28" s="126"/>
      <c r="H28" s="126"/>
      <c r="I28" s="127"/>
    </row>
    <row r="29" spans="1:10" s="128" customFormat="1" ht="15">
      <c r="A29" s="344" t="s">
        <v>245</v>
      </c>
      <c r="B29" s="344"/>
      <c r="C29" s="344"/>
      <c r="D29" s="344"/>
      <c r="E29" s="126"/>
      <c r="F29" s="18" t="s">
        <v>327</v>
      </c>
      <c r="G29" s="126"/>
      <c r="H29" s="126"/>
      <c r="I29" s="129"/>
    </row>
    <row r="30" spans="1:10">
      <c r="I30" s="258"/>
    </row>
    <row r="31" spans="1:10">
      <c r="I31" s="220"/>
    </row>
  </sheetData>
  <mergeCells count="13">
    <mergeCell ref="F2:I3"/>
    <mergeCell ref="A29:D29"/>
    <mergeCell ref="A4:I5"/>
    <mergeCell ref="A26:E26"/>
    <mergeCell ref="A7:A9"/>
    <mergeCell ref="B7:B9"/>
    <mergeCell ref="C7:C9"/>
    <mergeCell ref="D7:D9"/>
    <mergeCell ref="I7:I9"/>
    <mergeCell ref="E7:E9"/>
    <mergeCell ref="F7:F9"/>
    <mergeCell ref="G7:G9"/>
    <mergeCell ref="H7:H9"/>
  </mergeCells>
  <pageMargins left="0.39370078740157483" right="0.39370078740157483" top="0.78740157480314965" bottom="0.39370078740157483" header="0.31496062992125984" footer="0.31496062992125984"/>
  <pageSetup paperSize="9" scale="84" fitToHeight="3" orientation="landscape" verticalDpi="0" r:id="rId1"/>
  <rowBreaks count="1" manualBreakCount="1">
    <brk id="19" max="8" man="1"/>
  </rowBreaks>
</worksheet>
</file>

<file path=xl/worksheets/sheet7.xml><?xml version="1.0" encoding="utf-8"?>
<worksheet xmlns="http://schemas.openxmlformats.org/spreadsheetml/2006/main" xmlns:r="http://schemas.openxmlformats.org/officeDocument/2006/relationships">
  <sheetPr>
    <tabColor rgb="FFFFC000"/>
    <pageSetUpPr fitToPage="1"/>
  </sheetPr>
  <dimension ref="A1:S382"/>
  <sheetViews>
    <sheetView view="pageBreakPreview" topLeftCell="A32" zoomScale="80" zoomScaleNormal="80" zoomScaleSheetLayoutView="80" workbookViewId="0">
      <selection activeCell="A44" sqref="A44:XFD44"/>
    </sheetView>
  </sheetViews>
  <sheetFormatPr defaultRowHeight="12.75"/>
  <cols>
    <col min="1" max="1" width="12" customWidth="1"/>
    <col min="2" max="3" width="8" customWidth="1"/>
    <col min="4" max="4" width="44.140625" customWidth="1"/>
    <col min="5" max="5" width="71.28515625" customWidth="1"/>
    <col min="6" max="8" width="13.42578125" customWidth="1"/>
    <col min="9" max="9" width="1.42578125" style="58" customWidth="1"/>
    <col min="10" max="10" width="32.42578125" style="58" customWidth="1"/>
    <col min="11" max="19" width="9.140625" style="58"/>
  </cols>
  <sheetData>
    <row r="1" spans="1:19" s="2" customFormat="1">
      <c r="A1" s="64"/>
      <c r="B1" s="64"/>
      <c r="C1" s="64"/>
      <c r="D1" s="64"/>
      <c r="E1" s="64"/>
      <c r="F1" s="44"/>
      <c r="G1" s="44"/>
      <c r="H1" s="46" t="s">
        <v>293</v>
      </c>
      <c r="L1" s="45"/>
    </row>
    <row r="2" spans="1:19" s="2" customFormat="1" ht="23.25" customHeight="1">
      <c r="A2" s="64"/>
      <c r="B2" s="64"/>
      <c r="C2" s="64"/>
      <c r="D2" s="64"/>
      <c r="E2" s="64"/>
      <c r="F2" s="313" t="str">
        <f>Д!D2</f>
        <v xml:space="preserve">до рішення сесії районної ради від ____ грудня 2019 року "Про внесення змін до рішення двадцять другої сесії районної ради від 20 грудня 2018 року  "Про районний бюджет на 2019 рік" </v>
      </c>
      <c r="G2" s="313"/>
      <c r="H2" s="313"/>
      <c r="I2" s="19"/>
      <c r="L2" s="19"/>
    </row>
    <row r="3" spans="1:19" s="2" customFormat="1" ht="23.25" customHeight="1">
      <c r="A3" s="64"/>
      <c r="B3" s="64"/>
      <c r="C3" s="64"/>
      <c r="D3" s="64"/>
      <c r="E3" s="64"/>
      <c r="F3" s="313"/>
      <c r="G3" s="313"/>
      <c r="H3" s="313"/>
      <c r="I3" s="19"/>
      <c r="K3" s="19"/>
      <c r="L3" s="19"/>
    </row>
    <row r="4" spans="1:19" ht="23.25" customHeight="1">
      <c r="A4" s="66"/>
      <c r="B4" s="66"/>
      <c r="C4" s="66"/>
      <c r="D4" s="67"/>
      <c r="E4" s="66"/>
      <c r="F4" s="313"/>
      <c r="G4" s="313"/>
      <c r="H4" s="313"/>
      <c r="I4" s="59"/>
      <c r="J4" s="53"/>
      <c r="K4" s="53"/>
      <c r="L4" s="53"/>
      <c r="M4" s="53"/>
      <c r="N4" s="53"/>
      <c r="O4" s="53"/>
    </row>
    <row r="5" spans="1:19" ht="22.5">
      <c r="A5" s="353" t="s">
        <v>320</v>
      </c>
      <c r="B5" s="353"/>
      <c r="C5" s="353"/>
      <c r="D5" s="353"/>
      <c r="E5" s="353"/>
      <c r="F5" s="353"/>
      <c r="G5" s="353"/>
      <c r="H5" s="353"/>
      <c r="I5" s="57"/>
      <c r="J5" s="53"/>
      <c r="K5" s="53"/>
      <c r="L5" s="53"/>
      <c r="M5" s="53"/>
      <c r="N5" s="53"/>
      <c r="O5" s="53"/>
    </row>
    <row r="6" spans="1:19" ht="22.5">
      <c r="A6" s="68"/>
      <c r="B6" s="68"/>
      <c r="C6" s="68"/>
      <c r="D6" s="352"/>
      <c r="E6" s="352"/>
      <c r="F6" s="352"/>
      <c r="G6" s="352"/>
      <c r="H6" s="69" t="s">
        <v>234</v>
      </c>
      <c r="I6" s="56"/>
      <c r="J6" s="53"/>
      <c r="K6" s="53"/>
      <c r="L6" s="53"/>
      <c r="M6" s="53"/>
      <c r="N6" s="53"/>
      <c r="O6" s="53"/>
    </row>
    <row r="7" spans="1:19" s="38" customFormat="1" ht="52.5">
      <c r="A7" s="102" t="s">
        <v>232</v>
      </c>
      <c r="B7" s="102" t="s">
        <v>235</v>
      </c>
      <c r="C7" s="102" t="s">
        <v>236</v>
      </c>
      <c r="D7" s="103" t="s">
        <v>286</v>
      </c>
      <c r="E7" s="104" t="s">
        <v>287</v>
      </c>
      <c r="F7" s="104" t="s">
        <v>4</v>
      </c>
      <c r="G7" s="104" t="s">
        <v>5</v>
      </c>
      <c r="H7" s="105" t="s">
        <v>3</v>
      </c>
      <c r="I7" s="106"/>
      <c r="J7" s="51"/>
      <c r="K7" s="51"/>
      <c r="L7" s="51"/>
      <c r="M7" s="51"/>
      <c r="N7" s="51"/>
      <c r="O7" s="51"/>
      <c r="P7" s="107"/>
      <c r="Q7" s="107"/>
      <c r="R7" s="107"/>
      <c r="S7" s="107"/>
    </row>
    <row r="8" spans="1:19" s="101" customFormat="1" ht="8.25">
      <c r="A8" s="98" t="s">
        <v>277</v>
      </c>
      <c r="B8" s="98" t="s">
        <v>256</v>
      </c>
      <c r="C8" s="98" t="s">
        <v>257</v>
      </c>
      <c r="D8" s="98" t="s">
        <v>258</v>
      </c>
      <c r="E8" s="98" t="s">
        <v>259</v>
      </c>
      <c r="F8" s="98" t="s">
        <v>278</v>
      </c>
      <c r="G8" s="98" t="s">
        <v>279</v>
      </c>
      <c r="H8" s="98" t="s">
        <v>280</v>
      </c>
      <c r="I8" s="108"/>
      <c r="J8" s="99"/>
      <c r="K8" s="99"/>
      <c r="L8" s="99"/>
      <c r="M8" s="99"/>
      <c r="N8" s="99"/>
      <c r="O8" s="99"/>
      <c r="P8" s="100"/>
      <c r="Q8" s="100"/>
      <c r="R8" s="100"/>
      <c r="S8" s="100"/>
    </row>
    <row r="9" spans="1:19" s="91" customFormat="1" ht="14.25">
      <c r="A9" s="111" t="s">
        <v>52</v>
      </c>
      <c r="B9" s="111"/>
      <c r="C9" s="111"/>
      <c r="D9" s="54" t="s">
        <v>288</v>
      </c>
      <c r="E9" s="55"/>
      <c r="F9" s="236">
        <f>SUM(F10:F13)</f>
        <v>168096</v>
      </c>
      <c r="G9" s="236">
        <f t="shared" ref="G9:H9" si="0">SUM(G10:G13)</f>
        <v>0</v>
      </c>
      <c r="H9" s="236">
        <f t="shared" si="0"/>
        <v>168096</v>
      </c>
      <c r="I9" s="88"/>
      <c r="J9" s="79"/>
      <c r="K9" s="79"/>
      <c r="L9" s="79"/>
      <c r="M9" s="79"/>
      <c r="N9" s="79"/>
      <c r="O9" s="89"/>
      <c r="P9" s="90"/>
      <c r="Q9" s="90"/>
      <c r="R9" s="90"/>
      <c r="S9" s="90"/>
    </row>
    <row r="10" spans="1:19" s="1" customFormat="1" ht="38.25">
      <c r="A10" s="24" t="s">
        <v>59</v>
      </c>
      <c r="B10" s="24" t="s">
        <v>60</v>
      </c>
      <c r="C10" s="25" t="s">
        <v>61</v>
      </c>
      <c r="D10" s="26" t="s">
        <v>62</v>
      </c>
      <c r="E10" s="131" t="s">
        <v>289</v>
      </c>
      <c r="F10" s="237">
        <v>19000</v>
      </c>
      <c r="G10" s="237"/>
      <c r="H10" s="238">
        <f t="shared" ref="H10" si="1">F10+G10</f>
        <v>19000</v>
      </c>
      <c r="I10" s="92"/>
      <c r="J10" s="70"/>
      <c r="K10" s="70"/>
      <c r="L10" s="93"/>
      <c r="M10" s="93"/>
      <c r="N10" s="93"/>
      <c r="O10" s="70"/>
      <c r="P10" s="97"/>
      <c r="Q10" s="97"/>
      <c r="R10" s="97"/>
      <c r="S10" s="97"/>
    </row>
    <row r="11" spans="1:19" s="1" customFormat="1">
      <c r="A11" s="24" t="s">
        <v>59</v>
      </c>
      <c r="B11" s="24" t="s">
        <v>60</v>
      </c>
      <c r="C11" s="25" t="s">
        <v>61</v>
      </c>
      <c r="D11" s="26" t="s">
        <v>62</v>
      </c>
      <c r="E11" s="131" t="s">
        <v>324</v>
      </c>
      <c r="F11" s="237">
        <v>99096</v>
      </c>
      <c r="G11" s="237"/>
      <c r="H11" s="238">
        <f t="shared" ref="H11" si="2">F11+G11</f>
        <v>99096</v>
      </c>
      <c r="I11" s="92"/>
      <c r="J11" s="70"/>
      <c r="K11" s="70"/>
      <c r="L11" s="93"/>
      <c r="M11" s="93"/>
      <c r="N11" s="93"/>
      <c r="O11" s="70"/>
      <c r="P11" s="97"/>
      <c r="Q11" s="97"/>
      <c r="R11" s="97"/>
      <c r="S11" s="97"/>
    </row>
    <row r="12" spans="1:19" s="1" customFormat="1">
      <c r="A12" s="24" t="s">
        <v>59</v>
      </c>
      <c r="B12" s="24" t="s">
        <v>60</v>
      </c>
      <c r="C12" s="25" t="s">
        <v>61</v>
      </c>
      <c r="D12" s="26" t="s">
        <v>62</v>
      </c>
      <c r="E12" s="131" t="s">
        <v>391</v>
      </c>
      <c r="F12" s="237">
        <v>10000</v>
      </c>
      <c r="G12" s="237"/>
      <c r="H12" s="238">
        <f t="shared" ref="H12" si="3">F12+G12</f>
        <v>10000</v>
      </c>
      <c r="I12" s="92"/>
      <c r="J12" s="70"/>
      <c r="K12" s="70"/>
      <c r="L12" s="93"/>
      <c r="M12" s="93"/>
      <c r="N12" s="93"/>
      <c r="O12" s="70"/>
      <c r="P12" s="97"/>
      <c r="Q12" s="97"/>
      <c r="R12" s="97"/>
      <c r="S12" s="97"/>
    </row>
    <row r="13" spans="1:19" s="1" customFormat="1" ht="25.5">
      <c r="A13" s="24" t="s">
        <v>59</v>
      </c>
      <c r="B13" s="24" t="s">
        <v>60</v>
      </c>
      <c r="C13" s="25" t="s">
        <v>61</v>
      </c>
      <c r="D13" s="26" t="s">
        <v>62</v>
      </c>
      <c r="E13" s="131" t="s">
        <v>381</v>
      </c>
      <c r="F13" s="238">
        <v>40000</v>
      </c>
      <c r="G13" s="237"/>
      <c r="H13" s="238">
        <f t="shared" ref="H13" si="4">F13+G13</f>
        <v>40000</v>
      </c>
      <c r="I13" s="96"/>
      <c r="J13" s="93"/>
      <c r="K13" s="70"/>
      <c r="L13" s="93"/>
      <c r="M13" s="93"/>
      <c r="N13" s="93"/>
      <c r="O13" s="70"/>
      <c r="P13" s="97"/>
      <c r="Q13" s="97"/>
      <c r="R13" s="97"/>
      <c r="S13" s="97"/>
    </row>
    <row r="14" spans="1:19" s="91" customFormat="1" ht="28.5">
      <c r="A14" s="110" t="s">
        <v>63</v>
      </c>
      <c r="B14" s="110"/>
      <c r="C14" s="110"/>
      <c r="D14" s="54" t="s">
        <v>290</v>
      </c>
      <c r="E14" s="132"/>
      <c r="F14" s="239">
        <f>SUM(F15:F34)</f>
        <v>29315638</v>
      </c>
      <c r="G14" s="239">
        <f>SUM(G15:G34)</f>
        <v>3004470.3</v>
      </c>
      <c r="H14" s="239">
        <f>SUM(H15:H34)</f>
        <v>32320108.300000001</v>
      </c>
      <c r="I14" s="92"/>
      <c r="J14" s="65"/>
      <c r="K14" s="70"/>
      <c r="L14" s="65"/>
      <c r="M14" s="65"/>
      <c r="N14" s="65"/>
      <c r="O14" s="89"/>
      <c r="P14" s="90"/>
      <c r="Q14" s="90"/>
      <c r="R14" s="90"/>
      <c r="S14" s="90"/>
    </row>
    <row r="15" spans="1:19" s="1" customFormat="1" ht="38.25">
      <c r="A15" s="24" t="s">
        <v>67</v>
      </c>
      <c r="B15" s="24" t="s">
        <v>60</v>
      </c>
      <c r="C15" s="25" t="s">
        <v>61</v>
      </c>
      <c r="D15" s="26" t="s">
        <v>62</v>
      </c>
      <c r="E15" s="131" t="s">
        <v>289</v>
      </c>
      <c r="F15" s="238">
        <v>31000</v>
      </c>
      <c r="G15" s="238"/>
      <c r="H15" s="238">
        <f>F15+G15</f>
        <v>31000</v>
      </c>
      <c r="I15" s="92"/>
      <c r="J15" s="70"/>
      <c r="K15" s="70"/>
      <c r="L15" s="65"/>
      <c r="M15" s="65"/>
      <c r="N15" s="65"/>
      <c r="O15" s="70"/>
      <c r="P15" s="97"/>
      <c r="Q15" s="97"/>
      <c r="R15" s="97"/>
      <c r="S15" s="97"/>
    </row>
    <row r="16" spans="1:19" s="139" customFormat="1" ht="25.5">
      <c r="A16" s="232" t="s">
        <v>68</v>
      </c>
      <c r="B16" s="232" t="s">
        <v>69</v>
      </c>
      <c r="C16" s="233" t="s">
        <v>70</v>
      </c>
      <c r="D16" s="234" t="s">
        <v>71</v>
      </c>
      <c r="E16" s="235" t="s">
        <v>379</v>
      </c>
      <c r="F16" s="238">
        <v>28869968</v>
      </c>
      <c r="G16" s="238">
        <v>637300</v>
      </c>
      <c r="H16" s="238">
        <f>F16+G16</f>
        <v>29507268</v>
      </c>
      <c r="I16" s="92"/>
      <c r="J16" s="70"/>
      <c r="K16" s="70"/>
      <c r="L16" s="65"/>
      <c r="M16" s="65"/>
      <c r="N16" s="65"/>
      <c r="O16" s="70"/>
    </row>
    <row r="17" spans="1:19" s="1" customFormat="1" ht="38.25">
      <c r="A17" s="24" t="s">
        <v>72</v>
      </c>
      <c r="B17" s="24">
        <v>2111</v>
      </c>
      <c r="C17" s="25" t="s">
        <v>323</v>
      </c>
      <c r="D17" s="146" t="s">
        <v>75</v>
      </c>
      <c r="E17" s="133" t="s">
        <v>326</v>
      </c>
      <c r="F17" s="238">
        <v>14000</v>
      </c>
      <c r="G17" s="238"/>
      <c r="H17" s="238">
        <f t="shared" ref="H17:H36" si="5">F17+G17</f>
        <v>14000</v>
      </c>
      <c r="I17" s="92"/>
      <c r="J17" s="65"/>
      <c r="K17" s="70"/>
      <c r="L17" s="65"/>
      <c r="M17" s="65"/>
      <c r="N17" s="65"/>
      <c r="O17" s="70"/>
      <c r="P17" s="97"/>
      <c r="Q17" s="97"/>
      <c r="R17" s="97"/>
      <c r="S17" s="97"/>
    </row>
    <row r="18" spans="1:19" s="1" customFormat="1" ht="25.5">
      <c r="A18" s="24" t="s">
        <v>77</v>
      </c>
      <c r="B18" s="24" t="s">
        <v>78</v>
      </c>
      <c r="C18" s="25" t="s">
        <v>76</v>
      </c>
      <c r="D18" s="26" t="s">
        <v>79</v>
      </c>
      <c r="E18" s="134" t="s">
        <v>295</v>
      </c>
      <c r="F18" s="238">
        <v>94130</v>
      </c>
      <c r="G18" s="238"/>
      <c r="H18" s="238">
        <f t="shared" si="5"/>
        <v>94130</v>
      </c>
      <c r="I18" s="92"/>
      <c r="J18" s="70"/>
      <c r="K18" s="70"/>
      <c r="L18" s="65"/>
      <c r="M18" s="65"/>
      <c r="N18" s="65"/>
      <c r="O18" s="70"/>
      <c r="P18" s="97"/>
      <c r="Q18" s="97"/>
      <c r="R18" s="97"/>
      <c r="S18" s="97"/>
    </row>
    <row r="19" spans="1:19" s="1" customFormat="1" ht="38.25">
      <c r="A19" s="24" t="s">
        <v>80</v>
      </c>
      <c r="B19" s="24" t="s">
        <v>81</v>
      </c>
      <c r="C19" s="25" t="s">
        <v>82</v>
      </c>
      <c r="D19" s="26" t="s">
        <v>83</v>
      </c>
      <c r="E19" s="134" t="s">
        <v>296</v>
      </c>
      <c r="F19" s="238">
        <v>17400</v>
      </c>
      <c r="G19" s="238"/>
      <c r="H19" s="238">
        <f t="shared" si="5"/>
        <v>17400</v>
      </c>
      <c r="I19" s="92"/>
      <c r="J19" s="70"/>
      <c r="K19" s="70"/>
      <c r="L19" s="65"/>
      <c r="M19" s="65"/>
      <c r="N19" s="65"/>
      <c r="O19" s="70"/>
      <c r="P19" s="97"/>
      <c r="Q19" s="97"/>
      <c r="R19" s="97"/>
      <c r="S19" s="97"/>
    </row>
    <row r="20" spans="1:19" s="1" customFormat="1" ht="25.5">
      <c r="A20" s="24" t="s">
        <v>312</v>
      </c>
      <c r="B20" s="24">
        <v>3122</v>
      </c>
      <c r="C20" s="25" t="s">
        <v>82</v>
      </c>
      <c r="D20" s="26" t="s">
        <v>313</v>
      </c>
      <c r="E20" s="134" t="s">
        <v>321</v>
      </c>
      <c r="F20" s="238">
        <v>3200</v>
      </c>
      <c r="G20" s="238"/>
      <c r="H20" s="238">
        <f t="shared" si="5"/>
        <v>3200</v>
      </c>
      <c r="I20" s="92"/>
      <c r="J20" s="70"/>
      <c r="K20" s="70"/>
      <c r="L20" s="65"/>
      <c r="M20" s="65"/>
      <c r="N20" s="65"/>
      <c r="O20" s="70"/>
      <c r="P20" s="97"/>
      <c r="Q20" s="97"/>
      <c r="R20" s="97"/>
      <c r="S20" s="97"/>
    </row>
    <row r="21" spans="1:19" s="1" customFormat="1" ht="38.25">
      <c r="A21" s="24" t="s">
        <v>87</v>
      </c>
      <c r="B21" s="24" t="s">
        <v>88</v>
      </c>
      <c r="C21" s="25" t="s">
        <v>82</v>
      </c>
      <c r="D21" s="26" t="s">
        <v>89</v>
      </c>
      <c r="E21" s="134" t="s">
        <v>297</v>
      </c>
      <c r="F21" s="238">
        <v>9500</v>
      </c>
      <c r="G21" s="238"/>
      <c r="H21" s="238">
        <f t="shared" si="5"/>
        <v>9500</v>
      </c>
      <c r="I21" s="92"/>
      <c r="J21" s="70"/>
      <c r="K21" s="70"/>
      <c r="L21" s="65"/>
      <c r="M21" s="65"/>
      <c r="N21" s="65"/>
      <c r="O21" s="70"/>
      <c r="P21" s="97"/>
      <c r="Q21" s="97"/>
      <c r="R21" s="97"/>
      <c r="S21" s="97"/>
    </row>
    <row r="22" spans="1:19" s="1" customFormat="1" ht="27.75" customHeight="1">
      <c r="A22" s="24" t="s">
        <v>314</v>
      </c>
      <c r="B22" s="24">
        <v>3133</v>
      </c>
      <c r="C22" s="25" t="s">
        <v>82</v>
      </c>
      <c r="D22" s="26" t="s">
        <v>315</v>
      </c>
      <c r="E22" s="275" t="s">
        <v>322</v>
      </c>
      <c r="F22" s="238">
        <v>3000</v>
      </c>
      <c r="G22" s="238"/>
      <c r="H22" s="238">
        <f t="shared" ref="H22" si="6">F22+G22</f>
        <v>3000</v>
      </c>
      <c r="I22" s="92"/>
      <c r="J22" s="70"/>
      <c r="K22" s="70"/>
      <c r="L22" s="65"/>
      <c r="M22" s="65"/>
      <c r="N22" s="65"/>
      <c r="O22" s="70"/>
      <c r="P22" s="97"/>
      <c r="Q22" s="97"/>
      <c r="R22" s="97"/>
      <c r="S22" s="97"/>
    </row>
    <row r="23" spans="1:19" s="1" customFormat="1" ht="38.25">
      <c r="A23" s="24" t="s">
        <v>90</v>
      </c>
      <c r="B23" s="24" t="s">
        <v>91</v>
      </c>
      <c r="C23" s="25" t="s">
        <v>92</v>
      </c>
      <c r="D23" s="26" t="s">
        <v>93</v>
      </c>
      <c r="E23" s="131" t="s">
        <v>289</v>
      </c>
      <c r="F23" s="238">
        <v>82000</v>
      </c>
      <c r="G23" s="238"/>
      <c r="H23" s="238">
        <f t="shared" si="5"/>
        <v>82000</v>
      </c>
      <c r="I23" s="94"/>
      <c r="J23" s="70"/>
      <c r="K23" s="70"/>
      <c r="L23" s="65"/>
      <c r="M23" s="78"/>
      <c r="N23" s="52"/>
      <c r="O23" s="70"/>
      <c r="P23" s="97"/>
      <c r="Q23" s="97"/>
      <c r="R23" s="97"/>
      <c r="S23" s="97"/>
    </row>
    <row r="24" spans="1:19" s="1" customFormat="1" ht="25.5">
      <c r="A24" s="24" t="s">
        <v>90</v>
      </c>
      <c r="B24" s="24" t="s">
        <v>91</v>
      </c>
      <c r="C24" s="25" t="s">
        <v>92</v>
      </c>
      <c r="D24" s="26" t="s">
        <v>93</v>
      </c>
      <c r="E24" s="135" t="s">
        <v>294</v>
      </c>
      <c r="F24" s="240">
        <v>10400</v>
      </c>
      <c r="G24" s="238"/>
      <c r="H24" s="238">
        <f t="shared" si="5"/>
        <v>10400</v>
      </c>
      <c r="I24" s="92"/>
      <c r="J24" s="65"/>
      <c r="K24" s="70"/>
      <c r="L24" s="65"/>
      <c r="M24" s="78"/>
      <c r="N24" s="52"/>
      <c r="O24" s="70"/>
      <c r="P24" s="97"/>
      <c r="Q24" s="97"/>
      <c r="R24" s="97"/>
      <c r="S24" s="97"/>
    </row>
    <row r="25" spans="1:19" s="1" customFormat="1">
      <c r="A25" s="24" t="s">
        <v>94</v>
      </c>
      <c r="B25" s="24" t="s">
        <v>95</v>
      </c>
      <c r="C25" s="32"/>
      <c r="D25" s="26" t="s">
        <v>96</v>
      </c>
      <c r="E25" s="135" t="s">
        <v>298</v>
      </c>
      <c r="F25" s="240">
        <v>34000</v>
      </c>
      <c r="G25" s="238"/>
      <c r="H25" s="238">
        <f t="shared" si="5"/>
        <v>34000</v>
      </c>
      <c r="I25" s="92"/>
      <c r="J25" s="65"/>
      <c r="K25" s="70"/>
      <c r="L25" s="65"/>
      <c r="M25" s="78"/>
      <c r="N25" s="52"/>
      <c r="O25" s="70"/>
      <c r="P25" s="97"/>
      <c r="Q25" s="97"/>
      <c r="R25" s="97"/>
      <c r="S25" s="97"/>
    </row>
    <row r="26" spans="1:19" s="1" customFormat="1" ht="32.25" customHeight="1">
      <c r="A26" s="24" t="s">
        <v>400</v>
      </c>
      <c r="B26" s="24" t="s">
        <v>401</v>
      </c>
      <c r="C26" s="32" t="s">
        <v>402</v>
      </c>
      <c r="D26" s="26" t="s">
        <v>403</v>
      </c>
      <c r="E26" s="134" t="s">
        <v>295</v>
      </c>
      <c r="F26" s="238"/>
      <c r="G26" s="238">
        <v>685000</v>
      </c>
      <c r="H26" s="238">
        <f t="shared" si="5"/>
        <v>685000</v>
      </c>
      <c r="I26" s="92"/>
      <c r="J26" s="70"/>
      <c r="K26" s="70"/>
      <c r="L26" s="65"/>
      <c r="M26" s="65"/>
      <c r="N26" s="65"/>
      <c r="O26" s="70"/>
      <c r="P26" s="97"/>
      <c r="Q26" s="97"/>
      <c r="R26" s="97"/>
      <c r="S26" s="97"/>
    </row>
    <row r="27" spans="1:19" s="1" customFormat="1" ht="30" customHeight="1">
      <c r="A27" s="24" t="s">
        <v>302</v>
      </c>
      <c r="B27" s="24" t="s">
        <v>303</v>
      </c>
      <c r="C27" s="32" t="s">
        <v>304</v>
      </c>
      <c r="D27" s="26" t="s">
        <v>305</v>
      </c>
      <c r="E27" s="135" t="s">
        <v>411</v>
      </c>
      <c r="F27" s="238">
        <v>46040</v>
      </c>
      <c r="G27" s="238"/>
      <c r="H27" s="238">
        <f t="shared" si="5"/>
        <v>46040</v>
      </c>
      <c r="I27" s="92"/>
      <c r="J27" s="70"/>
      <c r="K27" s="70"/>
      <c r="L27" s="65"/>
      <c r="M27" s="65"/>
      <c r="N27" s="65"/>
      <c r="O27" s="70"/>
      <c r="P27" s="97"/>
      <c r="Q27" s="97"/>
      <c r="R27" s="97"/>
      <c r="S27" s="97"/>
    </row>
    <row r="28" spans="1:19" s="1" customFormat="1" ht="25.5">
      <c r="A28" s="24" t="s">
        <v>111</v>
      </c>
      <c r="B28" s="24" t="s">
        <v>112</v>
      </c>
      <c r="C28" s="25" t="s">
        <v>113</v>
      </c>
      <c r="D28" s="26" t="s">
        <v>114</v>
      </c>
      <c r="E28" s="135" t="s">
        <v>299</v>
      </c>
      <c r="F28" s="238">
        <v>1000</v>
      </c>
      <c r="G28" s="238"/>
      <c r="H28" s="238">
        <f t="shared" si="5"/>
        <v>1000</v>
      </c>
      <c r="I28" s="92"/>
      <c r="J28" s="70"/>
      <c r="K28" s="70"/>
      <c r="L28" s="65"/>
      <c r="M28" s="65"/>
      <c r="N28" s="65"/>
      <c r="O28" s="70"/>
      <c r="P28" s="97"/>
      <c r="Q28" s="97"/>
      <c r="R28" s="97"/>
      <c r="S28" s="97"/>
    </row>
    <row r="29" spans="1:19" s="97" customFormat="1" ht="25.5">
      <c r="A29" s="232" t="s">
        <v>107</v>
      </c>
      <c r="B29" s="232" t="s">
        <v>108</v>
      </c>
      <c r="C29" s="233" t="s">
        <v>109</v>
      </c>
      <c r="D29" s="234" t="s">
        <v>110</v>
      </c>
      <c r="E29" s="235" t="s">
        <v>379</v>
      </c>
      <c r="F29" s="238"/>
      <c r="G29" s="238">
        <v>9000</v>
      </c>
      <c r="H29" s="238">
        <f t="shared" si="5"/>
        <v>9000</v>
      </c>
      <c r="I29" s="92"/>
      <c r="J29" s="70"/>
      <c r="K29" s="70"/>
      <c r="L29" s="65"/>
      <c r="M29" s="65"/>
      <c r="N29" s="65"/>
      <c r="O29" s="70"/>
    </row>
    <row r="30" spans="1:19" s="97" customFormat="1" ht="38.25">
      <c r="A30" s="232" t="s">
        <v>355</v>
      </c>
      <c r="B30" s="232" t="s">
        <v>356</v>
      </c>
      <c r="C30" s="233" t="s">
        <v>357</v>
      </c>
      <c r="D30" s="234" t="s">
        <v>358</v>
      </c>
      <c r="E30" s="235" t="s">
        <v>379</v>
      </c>
      <c r="F30" s="238"/>
      <c r="G30" s="238">
        <v>1673170.3</v>
      </c>
      <c r="H30" s="238">
        <f t="shared" si="5"/>
        <v>1673170.3</v>
      </c>
      <c r="I30" s="92"/>
      <c r="J30" s="70"/>
      <c r="K30" s="70"/>
      <c r="L30" s="65"/>
      <c r="M30" s="65"/>
      <c r="N30" s="65"/>
      <c r="O30" s="70"/>
    </row>
    <row r="31" spans="1:19" s="1" customFormat="1" ht="25.5">
      <c r="A31" s="24" t="s">
        <v>115</v>
      </c>
      <c r="B31" s="24" t="s">
        <v>116</v>
      </c>
      <c r="C31" s="25" t="s">
        <v>117</v>
      </c>
      <c r="D31" s="26" t="s">
        <v>118</v>
      </c>
      <c r="E31" s="131" t="s">
        <v>380</v>
      </c>
      <c r="F31" s="238">
        <v>30000</v>
      </c>
      <c r="G31" s="238"/>
      <c r="H31" s="238">
        <f t="shared" si="5"/>
        <v>30000</v>
      </c>
      <c r="I31" s="92"/>
      <c r="J31" s="70"/>
      <c r="K31" s="70"/>
      <c r="L31" s="65"/>
      <c r="M31" s="65"/>
      <c r="N31" s="65"/>
      <c r="O31" s="70"/>
      <c r="P31" s="97"/>
      <c r="Q31" s="97"/>
      <c r="R31" s="97"/>
      <c r="S31" s="97"/>
    </row>
    <row r="32" spans="1:19" s="1" customFormat="1" ht="82.5" customHeight="1">
      <c r="A32" s="24" t="s">
        <v>119</v>
      </c>
      <c r="B32" s="24" t="s">
        <v>120</v>
      </c>
      <c r="C32" s="25" t="s">
        <v>121</v>
      </c>
      <c r="D32" s="26" t="s">
        <v>122</v>
      </c>
      <c r="E32" s="131" t="s">
        <v>325</v>
      </c>
      <c r="F32" s="238">
        <v>70000</v>
      </c>
      <c r="G32" s="238"/>
      <c r="H32" s="238">
        <f t="shared" si="5"/>
        <v>70000</v>
      </c>
      <c r="I32" s="92"/>
      <c r="J32" s="70"/>
      <c r="K32" s="70"/>
      <c r="L32" s="65"/>
      <c r="M32" s="65"/>
      <c r="N32" s="65"/>
      <c r="O32" s="70"/>
      <c r="P32" s="97"/>
      <c r="Q32" s="97"/>
      <c r="R32" s="97"/>
      <c r="S32" s="97"/>
    </row>
    <row r="33" spans="1:19" s="1" customFormat="1" ht="32.25" customHeight="1">
      <c r="A33" s="24" t="s">
        <v>240</v>
      </c>
      <c r="B33" s="4"/>
      <c r="C33" s="4"/>
      <c r="D33" s="40" t="s">
        <v>248</v>
      </c>
      <c r="E33" s="43" t="s">
        <v>300</v>
      </c>
      <c r="F33" s="237"/>
      <c r="G33" s="237">
        <v>24250</v>
      </c>
      <c r="H33" s="238">
        <f t="shared" si="5"/>
        <v>24250</v>
      </c>
      <c r="I33" s="92"/>
      <c r="J33" s="71"/>
      <c r="K33" s="70"/>
      <c r="L33" s="93"/>
      <c r="M33" s="93"/>
      <c r="N33" s="93"/>
      <c r="O33" s="70"/>
      <c r="P33" s="97"/>
      <c r="Q33" s="97"/>
      <c r="R33" s="97"/>
      <c r="S33" s="97"/>
    </row>
    <row r="34" spans="1:19" s="1" customFormat="1" ht="29.25" customHeight="1">
      <c r="A34" s="24" t="s">
        <v>240</v>
      </c>
      <c r="B34" s="4"/>
      <c r="C34" s="4"/>
      <c r="D34" s="40" t="s">
        <v>248</v>
      </c>
      <c r="E34" s="43" t="s">
        <v>300</v>
      </c>
      <c r="F34" s="237"/>
      <c r="G34" s="237">
        <v>-24250</v>
      </c>
      <c r="H34" s="238">
        <f t="shared" si="5"/>
        <v>-24250</v>
      </c>
      <c r="I34" s="92"/>
      <c r="J34" s="72"/>
      <c r="K34" s="70"/>
      <c r="L34" s="93"/>
      <c r="M34" s="93"/>
      <c r="N34" s="93"/>
      <c r="O34" s="70"/>
      <c r="P34" s="97"/>
      <c r="Q34" s="97"/>
      <c r="R34" s="97"/>
      <c r="S34" s="97"/>
    </row>
    <row r="35" spans="1:19" s="84" customFormat="1" ht="42.75">
      <c r="A35" s="110" t="s">
        <v>149</v>
      </c>
      <c r="B35" s="110"/>
      <c r="C35" s="110"/>
      <c r="D35" s="54" t="s">
        <v>283</v>
      </c>
      <c r="E35" s="132"/>
      <c r="F35" s="239">
        <f>F36</f>
        <v>167030</v>
      </c>
      <c r="G35" s="239">
        <f t="shared" ref="G35:H35" si="7">G36</f>
        <v>0</v>
      </c>
      <c r="H35" s="239">
        <f t="shared" si="7"/>
        <v>167030</v>
      </c>
      <c r="I35" s="85"/>
      <c r="J35" s="87"/>
      <c r="K35" s="86"/>
      <c r="L35" s="87"/>
      <c r="M35" s="87"/>
      <c r="N35" s="87"/>
      <c r="O35" s="82"/>
      <c r="P35" s="83"/>
      <c r="Q35" s="83"/>
      <c r="R35" s="83"/>
      <c r="S35" s="83"/>
    </row>
    <row r="36" spans="1:19" s="91" customFormat="1" ht="38.25">
      <c r="A36" s="24" t="s">
        <v>214</v>
      </c>
      <c r="B36" s="24" t="s">
        <v>215</v>
      </c>
      <c r="C36" s="25" t="s">
        <v>155</v>
      </c>
      <c r="D36" s="26" t="s">
        <v>216</v>
      </c>
      <c r="E36" s="135" t="s">
        <v>294</v>
      </c>
      <c r="F36" s="237">
        <v>167030</v>
      </c>
      <c r="G36" s="237"/>
      <c r="H36" s="238">
        <f t="shared" si="5"/>
        <v>167030</v>
      </c>
      <c r="I36" s="95"/>
      <c r="J36" s="70"/>
      <c r="K36" s="70"/>
      <c r="L36" s="93"/>
      <c r="M36" s="93"/>
      <c r="N36" s="73"/>
      <c r="O36" s="89"/>
      <c r="P36" s="90"/>
      <c r="Q36" s="90"/>
      <c r="R36" s="90"/>
      <c r="S36" s="90"/>
    </row>
    <row r="37" spans="1:19" s="91" customFormat="1">
      <c r="A37" s="109"/>
      <c r="B37" s="109"/>
      <c r="C37" s="109"/>
      <c r="D37" s="47" t="s">
        <v>291</v>
      </c>
      <c r="E37" s="47"/>
      <c r="F37" s="241">
        <f>F35+F14+F9</f>
        <v>29650764</v>
      </c>
      <c r="G37" s="241">
        <f>G35+G14+G9</f>
        <v>3004470.3</v>
      </c>
      <c r="H37" s="241">
        <f>H35+H14+H9</f>
        <v>32655234.300000001</v>
      </c>
      <c r="I37" s="92"/>
      <c r="J37" s="93"/>
      <c r="K37" s="70"/>
      <c r="L37" s="93"/>
      <c r="M37" s="93"/>
      <c r="N37" s="93"/>
      <c r="O37" s="89"/>
      <c r="P37" s="90"/>
      <c r="Q37" s="90"/>
      <c r="R37" s="90"/>
      <c r="S37" s="90"/>
    </row>
    <row r="38" spans="1:19" ht="18.75">
      <c r="A38" s="63"/>
      <c r="B38" s="63"/>
      <c r="C38" s="65"/>
      <c r="D38" s="65"/>
      <c r="E38" s="62"/>
      <c r="F38" s="60"/>
      <c r="G38" s="74"/>
      <c r="H38" s="74"/>
      <c r="I38" s="74"/>
      <c r="J38" s="53"/>
      <c r="K38" s="53"/>
      <c r="L38" s="53"/>
      <c r="M38" s="53"/>
      <c r="N38" s="53"/>
      <c r="O38" s="53"/>
    </row>
    <row r="39" spans="1:19" s="2" customFormat="1">
      <c r="A39" s="79" t="s">
        <v>328</v>
      </c>
      <c r="B39" s="79"/>
      <c r="C39" s="65"/>
      <c r="D39" s="65"/>
      <c r="E39" s="65"/>
      <c r="F39" s="61"/>
      <c r="G39" s="61"/>
      <c r="H39" s="61"/>
      <c r="I39" s="49"/>
    </row>
    <row r="40" spans="1:19" s="2" customFormat="1" ht="14.25">
      <c r="A40" s="351" t="s">
        <v>245</v>
      </c>
      <c r="B40" s="351"/>
      <c r="C40" s="351"/>
      <c r="D40" s="351"/>
      <c r="E40" s="61"/>
      <c r="F40" s="18" t="s">
        <v>327</v>
      </c>
      <c r="G40" s="61"/>
      <c r="H40" s="61"/>
      <c r="I40" s="50"/>
    </row>
    <row r="41" spans="1:19">
      <c r="A41" s="75"/>
      <c r="B41" s="75"/>
      <c r="C41" s="75"/>
      <c r="D41" s="67"/>
      <c r="E41" s="67"/>
      <c r="F41" s="74"/>
      <c r="G41" s="74"/>
      <c r="H41" s="74"/>
      <c r="I41" s="74"/>
      <c r="J41" s="53"/>
      <c r="K41" s="53"/>
      <c r="L41" s="53"/>
      <c r="M41" s="53"/>
      <c r="N41" s="53"/>
      <c r="O41" s="53"/>
    </row>
    <row r="42" spans="1:19">
      <c r="A42" s="75"/>
      <c r="B42" s="75"/>
      <c r="C42" s="75"/>
      <c r="D42" s="67"/>
      <c r="E42" s="67"/>
      <c r="F42" s="74"/>
      <c r="G42" s="74"/>
      <c r="H42" s="74"/>
      <c r="I42" s="74"/>
      <c r="J42" s="53"/>
      <c r="K42" s="53"/>
      <c r="L42" s="53"/>
      <c r="M42" s="53"/>
      <c r="N42" s="53"/>
      <c r="O42" s="53"/>
    </row>
    <row r="43" spans="1:19">
      <c r="A43" s="75"/>
      <c r="B43" s="75"/>
      <c r="C43" s="75"/>
      <c r="D43" s="67"/>
      <c r="E43" s="67"/>
      <c r="F43" s="74"/>
      <c r="G43" s="74"/>
      <c r="H43" s="74"/>
      <c r="I43" s="74"/>
      <c r="J43" s="53"/>
      <c r="K43" s="53"/>
      <c r="L43" s="53"/>
      <c r="M43" s="53"/>
      <c r="N43" s="53"/>
      <c r="O43" s="53"/>
    </row>
    <row r="44" spans="1:19">
      <c r="A44" s="75"/>
      <c r="B44" s="75"/>
      <c r="C44" s="75"/>
      <c r="D44" s="67"/>
      <c r="E44" s="67"/>
      <c r="F44" s="74"/>
      <c r="G44" s="74"/>
      <c r="H44" s="74"/>
      <c r="I44" s="74"/>
      <c r="J44" s="53"/>
      <c r="K44" s="53"/>
      <c r="L44" s="53"/>
      <c r="M44" s="53"/>
      <c r="N44" s="53"/>
      <c r="O44" s="53"/>
    </row>
    <row r="45" spans="1:19">
      <c r="A45" s="75"/>
      <c r="B45" s="75"/>
      <c r="C45" s="75"/>
      <c r="D45" s="67"/>
      <c r="E45" s="67"/>
      <c r="F45" s="74"/>
      <c r="G45" s="74"/>
      <c r="H45" s="74"/>
      <c r="I45" s="74"/>
      <c r="J45" s="53"/>
      <c r="K45" s="53"/>
      <c r="L45" s="53"/>
      <c r="M45" s="53"/>
      <c r="N45" s="53"/>
      <c r="O45" s="53"/>
    </row>
    <row r="46" spans="1:19" ht="20.25">
      <c r="A46" s="75"/>
      <c r="B46" s="75"/>
      <c r="C46" s="75"/>
      <c r="D46" s="67"/>
      <c r="E46" s="80"/>
      <c r="F46" s="74"/>
      <c r="G46" s="74"/>
      <c r="H46" s="74"/>
      <c r="I46" s="74"/>
    </row>
    <row r="47" spans="1:19" ht="18.75">
      <c r="A47" s="75"/>
      <c r="B47" s="75"/>
      <c r="C47" s="75"/>
      <c r="D47" s="67"/>
      <c r="E47" s="81"/>
      <c r="F47" s="74"/>
      <c r="G47" s="74"/>
      <c r="H47" s="74"/>
      <c r="I47" s="74"/>
    </row>
    <row r="48" spans="1:19">
      <c r="A48" s="75"/>
      <c r="B48" s="75"/>
      <c r="C48" s="75"/>
      <c r="D48" s="67"/>
      <c r="E48" s="67"/>
      <c r="F48" s="74"/>
      <c r="G48" s="74"/>
      <c r="H48" s="74"/>
      <c r="I48" s="74"/>
    </row>
    <row r="49" spans="1:9">
      <c r="A49" s="75"/>
      <c r="B49" s="75"/>
      <c r="C49" s="75"/>
      <c r="D49" s="67"/>
      <c r="E49" s="67"/>
      <c r="F49" s="74"/>
      <c r="G49" s="74"/>
      <c r="H49" s="74"/>
      <c r="I49" s="74"/>
    </row>
    <row r="50" spans="1:9">
      <c r="A50" s="75"/>
      <c r="B50" s="75"/>
      <c r="C50" s="75"/>
      <c r="D50" s="67"/>
      <c r="E50" s="67"/>
      <c r="F50" s="74"/>
      <c r="G50" s="74"/>
      <c r="H50" s="74"/>
      <c r="I50" s="74"/>
    </row>
    <row r="51" spans="1:9">
      <c r="A51" s="75"/>
      <c r="B51" s="75"/>
      <c r="C51" s="75"/>
      <c r="D51" s="67"/>
      <c r="E51" s="67"/>
      <c r="F51" s="74"/>
      <c r="G51" s="74"/>
      <c r="H51" s="74"/>
      <c r="I51" s="74"/>
    </row>
    <row r="52" spans="1:9">
      <c r="A52" s="75"/>
      <c r="B52" s="75"/>
      <c r="C52" s="75"/>
      <c r="D52" s="67"/>
      <c r="E52" s="67"/>
      <c r="F52" s="74"/>
      <c r="G52" s="74"/>
      <c r="H52" s="74"/>
      <c r="I52" s="74"/>
    </row>
    <row r="53" spans="1:9">
      <c r="A53" s="75"/>
      <c r="B53" s="75"/>
      <c r="C53" s="75"/>
      <c r="D53" s="67"/>
      <c r="E53" s="67"/>
      <c r="F53" s="74"/>
      <c r="G53" s="74"/>
      <c r="H53" s="74"/>
      <c r="I53" s="74"/>
    </row>
    <row r="54" spans="1:9">
      <c r="A54" s="75"/>
      <c r="B54" s="75"/>
      <c r="C54" s="75"/>
      <c r="D54" s="67"/>
      <c r="E54" s="67"/>
      <c r="F54" s="74"/>
      <c r="G54" s="74"/>
      <c r="H54" s="74"/>
      <c r="I54" s="74"/>
    </row>
    <row r="55" spans="1:9">
      <c r="A55" s="75"/>
      <c r="B55" s="75"/>
      <c r="C55" s="75"/>
      <c r="D55" s="67"/>
      <c r="E55" s="67"/>
      <c r="F55" s="74"/>
      <c r="G55" s="74"/>
      <c r="H55" s="74"/>
      <c r="I55" s="74"/>
    </row>
    <row r="56" spans="1:9">
      <c r="A56" s="75"/>
      <c r="B56" s="75"/>
      <c r="C56" s="75"/>
      <c r="D56" s="67"/>
      <c r="E56" s="67"/>
      <c r="F56" s="74"/>
      <c r="G56" s="74"/>
      <c r="H56" s="74"/>
      <c r="I56" s="74"/>
    </row>
    <row r="57" spans="1:9">
      <c r="A57" s="75"/>
      <c r="B57" s="75"/>
      <c r="C57" s="75"/>
      <c r="D57" s="67"/>
      <c r="E57" s="67"/>
      <c r="F57" s="74"/>
      <c r="G57" s="74"/>
      <c r="H57" s="74"/>
      <c r="I57" s="74"/>
    </row>
    <row r="58" spans="1:9">
      <c r="A58" s="75"/>
      <c r="B58" s="75"/>
      <c r="C58" s="75"/>
      <c r="D58" s="67"/>
      <c r="E58" s="67"/>
      <c r="F58" s="74"/>
      <c r="G58" s="74"/>
      <c r="H58" s="74"/>
      <c r="I58" s="74"/>
    </row>
    <row r="59" spans="1:9">
      <c r="A59" s="75"/>
      <c r="B59" s="75"/>
      <c r="C59" s="75"/>
      <c r="D59" s="67"/>
      <c r="E59" s="67"/>
      <c r="F59" s="74"/>
      <c r="G59" s="74"/>
      <c r="H59" s="74"/>
      <c r="I59" s="74"/>
    </row>
    <row r="60" spans="1:9">
      <c r="A60" s="75"/>
      <c r="B60" s="75"/>
      <c r="C60" s="75"/>
      <c r="D60" s="67"/>
      <c r="E60" s="67"/>
      <c r="F60" s="74"/>
      <c r="G60" s="74"/>
      <c r="H60" s="74"/>
      <c r="I60" s="74"/>
    </row>
    <row r="61" spans="1:9">
      <c r="A61" s="75"/>
      <c r="B61" s="75"/>
      <c r="C61" s="75"/>
      <c r="D61" s="67"/>
      <c r="E61" s="67"/>
      <c r="F61" s="74"/>
      <c r="G61" s="74"/>
      <c r="H61" s="74"/>
      <c r="I61" s="74"/>
    </row>
    <row r="62" spans="1:9">
      <c r="A62" s="75"/>
      <c r="B62" s="75"/>
      <c r="C62" s="75"/>
      <c r="D62" s="67"/>
      <c r="E62" s="67"/>
      <c r="F62" s="74"/>
      <c r="G62" s="74"/>
      <c r="H62" s="74"/>
      <c r="I62" s="74"/>
    </row>
    <row r="63" spans="1:9">
      <c r="A63" s="75"/>
      <c r="B63" s="75"/>
      <c r="C63" s="75"/>
      <c r="D63" s="67"/>
      <c r="E63" s="67"/>
      <c r="F63" s="74"/>
      <c r="G63" s="74"/>
      <c r="H63" s="74"/>
      <c r="I63" s="74"/>
    </row>
    <row r="64" spans="1:9">
      <c r="A64" s="75"/>
      <c r="B64" s="75"/>
      <c r="C64" s="75"/>
      <c r="D64" s="67"/>
      <c r="E64" s="67"/>
      <c r="F64" s="74"/>
      <c r="G64" s="74"/>
      <c r="H64" s="74"/>
      <c r="I64" s="74"/>
    </row>
    <row r="65" spans="1:9">
      <c r="A65" s="75"/>
      <c r="B65" s="75"/>
      <c r="C65" s="75"/>
      <c r="D65" s="67"/>
      <c r="E65" s="67"/>
      <c r="F65" s="74"/>
      <c r="G65" s="74"/>
      <c r="H65" s="74"/>
      <c r="I65" s="74"/>
    </row>
    <row r="66" spans="1:9">
      <c r="A66" s="66"/>
      <c r="B66" s="66"/>
      <c r="C66" s="66"/>
      <c r="D66" s="67"/>
      <c r="E66" s="67"/>
      <c r="F66" s="76"/>
      <c r="G66" s="76"/>
      <c r="H66" s="76"/>
      <c r="I66" s="74"/>
    </row>
    <row r="67" spans="1:9">
      <c r="A67" s="66"/>
      <c r="B67" s="66"/>
      <c r="C67" s="66"/>
      <c r="D67" s="67"/>
      <c r="E67" s="67"/>
      <c r="F67" s="76"/>
      <c r="G67" s="76"/>
      <c r="H67" s="76"/>
      <c r="I67" s="74"/>
    </row>
    <row r="68" spans="1:9">
      <c r="A68" s="66"/>
      <c r="B68" s="66"/>
      <c r="C68" s="66"/>
      <c r="D68" s="67"/>
      <c r="E68" s="67"/>
      <c r="F68" s="76"/>
      <c r="G68" s="76"/>
      <c r="H68" s="76"/>
      <c r="I68" s="74"/>
    </row>
    <row r="69" spans="1:9">
      <c r="A69" s="66"/>
      <c r="B69" s="66"/>
      <c r="C69" s="66"/>
      <c r="D69" s="67"/>
      <c r="E69" s="67"/>
      <c r="F69" s="76"/>
      <c r="G69" s="76"/>
      <c r="H69" s="76"/>
      <c r="I69" s="74"/>
    </row>
    <row r="70" spans="1:9">
      <c r="A70" s="66"/>
      <c r="B70" s="66"/>
      <c r="C70" s="66"/>
      <c r="D70" s="67"/>
      <c r="E70" s="67"/>
      <c r="F70" s="76"/>
      <c r="G70" s="76"/>
      <c r="H70" s="76"/>
      <c r="I70" s="74"/>
    </row>
    <row r="71" spans="1:9">
      <c r="A71" s="66"/>
      <c r="B71" s="66"/>
      <c r="C71" s="66"/>
      <c r="D71" s="67"/>
      <c r="E71" s="67"/>
      <c r="F71" s="76"/>
      <c r="G71" s="76"/>
      <c r="H71" s="76"/>
      <c r="I71" s="74"/>
    </row>
    <row r="72" spans="1:9">
      <c r="A72" s="66"/>
      <c r="B72" s="66"/>
      <c r="C72" s="66"/>
      <c r="D72" s="67"/>
      <c r="E72" s="67"/>
      <c r="F72" s="76"/>
      <c r="G72" s="76"/>
      <c r="H72" s="76"/>
      <c r="I72" s="74"/>
    </row>
    <row r="73" spans="1:9">
      <c r="A73" s="66"/>
      <c r="B73" s="66"/>
      <c r="C73" s="66"/>
      <c r="D73" s="67"/>
      <c r="E73" s="67"/>
      <c r="F73" s="76"/>
      <c r="G73" s="76"/>
      <c r="H73" s="76"/>
      <c r="I73" s="74"/>
    </row>
    <row r="74" spans="1:9">
      <c r="A74" s="66"/>
      <c r="B74" s="66"/>
      <c r="C74" s="66"/>
      <c r="D74" s="67"/>
      <c r="E74" s="67"/>
      <c r="F74" s="76"/>
      <c r="G74" s="76"/>
      <c r="H74" s="76"/>
      <c r="I74" s="74"/>
    </row>
    <row r="75" spans="1:9">
      <c r="A75" s="66"/>
      <c r="B75" s="66"/>
      <c r="C75" s="66"/>
      <c r="D75" s="67"/>
      <c r="E75" s="67"/>
      <c r="F75" s="76"/>
      <c r="G75" s="76"/>
      <c r="H75" s="76"/>
      <c r="I75" s="74"/>
    </row>
    <row r="76" spans="1:9">
      <c r="A76" s="66"/>
      <c r="B76" s="66"/>
      <c r="C76" s="66"/>
      <c r="D76" s="67"/>
      <c r="E76" s="67"/>
      <c r="F76" s="76"/>
      <c r="G76" s="76"/>
      <c r="H76" s="76"/>
      <c r="I76" s="74"/>
    </row>
    <row r="77" spans="1:9">
      <c r="A77" s="66"/>
      <c r="B77" s="66"/>
      <c r="C77" s="66"/>
      <c r="D77" s="67"/>
      <c r="E77" s="67"/>
      <c r="F77" s="76"/>
      <c r="G77" s="76"/>
      <c r="H77" s="76"/>
      <c r="I77" s="74"/>
    </row>
    <row r="78" spans="1:9">
      <c r="A78" s="66"/>
      <c r="B78" s="66"/>
      <c r="C78" s="66"/>
      <c r="D78" s="67"/>
      <c r="E78" s="67"/>
      <c r="F78" s="76"/>
      <c r="G78" s="76"/>
      <c r="H78" s="76"/>
      <c r="I78" s="74"/>
    </row>
    <row r="79" spans="1:9">
      <c r="A79" s="66"/>
      <c r="B79" s="66"/>
      <c r="C79" s="66"/>
      <c r="D79" s="67"/>
      <c r="E79" s="67"/>
      <c r="F79" s="76"/>
      <c r="G79" s="76"/>
      <c r="H79" s="76"/>
      <c r="I79" s="74"/>
    </row>
    <row r="80" spans="1:9">
      <c r="A80" s="66"/>
      <c r="B80" s="66"/>
      <c r="C80" s="66"/>
      <c r="D80" s="67"/>
      <c r="E80" s="67"/>
      <c r="F80" s="76"/>
      <c r="G80" s="76"/>
      <c r="H80" s="76"/>
      <c r="I80" s="74"/>
    </row>
    <row r="81" spans="1:9">
      <c r="A81" s="66"/>
      <c r="B81" s="66"/>
      <c r="C81" s="66"/>
      <c r="D81" s="67"/>
      <c r="E81" s="67"/>
      <c r="F81" s="76"/>
      <c r="G81" s="76"/>
      <c r="H81" s="76"/>
      <c r="I81" s="74"/>
    </row>
    <row r="82" spans="1:9">
      <c r="A82" s="66"/>
      <c r="B82" s="66"/>
      <c r="C82" s="66"/>
      <c r="D82" s="67"/>
      <c r="E82" s="67"/>
      <c r="F82" s="76"/>
      <c r="G82" s="76"/>
      <c r="H82" s="76"/>
      <c r="I82" s="74"/>
    </row>
    <row r="83" spans="1:9">
      <c r="A83" s="66"/>
      <c r="B83" s="66"/>
      <c r="C83" s="66"/>
      <c r="D83" s="67"/>
      <c r="E83" s="67"/>
      <c r="F83" s="76"/>
      <c r="G83" s="76"/>
      <c r="H83" s="76"/>
      <c r="I83" s="74"/>
    </row>
    <row r="84" spans="1:9">
      <c r="A84" s="66"/>
      <c r="B84" s="66"/>
      <c r="C84" s="66"/>
      <c r="D84" s="67"/>
      <c r="E84" s="67"/>
      <c r="F84" s="76"/>
      <c r="G84" s="76"/>
      <c r="H84" s="76"/>
      <c r="I84" s="74"/>
    </row>
    <row r="85" spans="1:9">
      <c r="A85" s="66"/>
      <c r="B85" s="66"/>
      <c r="C85" s="66"/>
      <c r="D85" s="67"/>
      <c r="E85" s="67"/>
      <c r="F85" s="76"/>
      <c r="G85" s="76"/>
      <c r="H85" s="76"/>
      <c r="I85" s="74"/>
    </row>
    <row r="86" spans="1:9">
      <c r="A86" s="66"/>
      <c r="B86" s="66"/>
      <c r="C86" s="66"/>
      <c r="D86" s="67"/>
      <c r="E86" s="67"/>
      <c r="F86" s="76"/>
      <c r="G86" s="76"/>
      <c r="H86" s="76"/>
      <c r="I86" s="74"/>
    </row>
    <row r="87" spans="1:9">
      <c r="A87" s="66"/>
      <c r="B87" s="66"/>
      <c r="C87" s="66"/>
      <c r="D87" s="67"/>
      <c r="E87" s="67"/>
      <c r="F87" s="76"/>
      <c r="G87" s="76"/>
      <c r="H87" s="76"/>
      <c r="I87" s="74"/>
    </row>
    <row r="88" spans="1:9">
      <c r="A88" s="66"/>
      <c r="B88" s="66"/>
      <c r="C88" s="66"/>
      <c r="D88" s="67"/>
      <c r="E88" s="67"/>
      <c r="F88" s="76"/>
      <c r="G88" s="76"/>
      <c r="H88" s="76"/>
      <c r="I88" s="74"/>
    </row>
    <row r="89" spans="1:9">
      <c r="A89" s="66"/>
      <c r="B89" s="66"/>
      <c r="C89" s="66"/>
      <c r="D89" s="67"/>
      <c r="E89" s="67"/>
      <c r="F89" s="76"/>
      <c r="G89" s="76"/>
      <c r="H89" s="76"/>
      <c r="I89" s="74"/>
    </row>
    <row r="90" spans="1:9">
      <c r="A90" s="66"/>
      <c r="B90" s="66"/>
      <c r="C90" s="66"/>
      <c r="D90" s="67"/>
      <c r="E90" s="67"/>
      <c r="F90" s="76"/>
      <c r="G90" s="76"/>
      <c r="H90" s="76"/>
      <c r="I90" s="74"/>
    </row>
    <row r="91" spans="1:9">
      <c r="A91" s="66"/>
      <c r="B91" s="66"/>
      <c r="C91" s="66"/>
      <c r="D91" s="67"/>
      <c r="E91" s="67"/>
      <c r="F91" s="76"/>
      <c r="G91" s="76"/>
      <c r="H91" s="76"/>
      <c r="I91" s="74"/>
    </row>
    <row r="92" spans="1:9">
      <c r="A92" s="66"/>
      <c r="B92" s="66"/>
      <c r="C92" s="66"/>
      <c r="D92" s="67"/>
      <c r="E92" s="67"/>
      <c r="F92" s="76"/>
      <c r="G92" s="76"/>
      <c r="H92" s="76"/>
      <c r="I92" s="74"/>
    </row>
    <row r="93" spans="1:9">
      <c r="A93" s="66"/>
      <c r="B93" s="66"/>
      <c r="C93" s="66"/>
      <c r="D93" s="67"/>
      <c r="E93" s="67"/>
      <c r="F93" s="76"/>
      <c r="G93" s="76"/>
      <c r="H93" s="76"/>
      <c r="I93" s="74"/>
    </row>
    <row r="94" spans="1:9">
      <c r="A94" s="66"/>
      <c r="B94" s="66"/>
      <c r="C94" s="66"/>
      <c r="D94" s="67"/>
      <c r="E94" s="67"/>
      <c r="F94" s="76"/>
      <c r="G94" s="76"/>
      <c r="H94" s="76"/>
      <c r="I94" s="74"/>
    </row>
    <row r="95" spans="1:9">
      <c r="A95" s="66"/>
      <c r="B95" s="66"/>
      <c r="C95" s="66"/>
      <c r="D95" s="67"/>
      <c r="E95" s="67"/>
      <c r="F95" s="76"/>
      <c r="G95" s="76"/>
      <c r="H95" s="76"/>
      <c r="I95" s="74"/>
    </row>
    <row r="96" spans="1:9">
      <c r="A96" s="66"/>
      <c r="B96" s="66"/>
      <c r="C96" s="66"/>
      <c r="D96" s="67"/>
      <c r="E96" s="67"/>
      <c r="F96" s="76"/>
      <c r="G96" s="76"/>
      <c r="H96" s="76"/>
      <c r="I96" s="74"/>
    </row>
    <row r="97" spans="1:9">
      <c r="A97" s="66"/>
      <c r="B97" s="66"/>
      <c r="C97" s="66"/>
      <c r="D97" s="67"/>
      <c r="E97" s="67"/>
      <c r="F97" s="76"/>
      <c r="G97" s="76"/>
      <c r="H97" s="76"/>
      <c r="I97" s="74"/>
    </row>
    <row r="98" spans="1:9">
      <c r="A98" s="66"/>
      <c r="B98" s="66"/>
      <c r="C98" s="66"/>
      <c r="D98" s="67"/>
      <c r="E98" s="67"/>
      <c r="F98" s="76"/>
      <c r="G98" s="76"/>
      <c r="H98" s="76"/>
      <c r="I98" s="74"/>
    </row>
    <row r="99" spans="1:9">
      <c r="A99" s="66"/>
      <c r="B99" s="66"/>
      <c r="C99" s="66"/>
      <c r="D99" s="67"/>
      <c r="E99" s="67"/>
      <c r="F99" s="76"/>
      <c r="G99" s="76"/>
      <c r="H99" s="76"/>
      <c r="I99" s="74"/>
    </row>
    <row r="100" spans="1:9">
      <c r="A100" s="66"/>
      <c r="B100" s="66"/>
      <c r="C100" s="66"/>
      <c r="D100" s="67"/>
      <c r="E100" s="67"/>
      <c r="F100" s="76"/>
      <c r="G100" s="76"/>
      <c r="H100" s="76"/>
      <c r="I100" s="74"/>
    </row>
    <row r="101" spans="1:9">
      <c r="A101" s="66"/>
      <c r="B101" s="66"/>
      <c r="C101" s="66"/>
      <c r="D101" s="67"/>
      <c r="E101" s="67"/>
      <c r="F101" s="76"/>
      <c r="G101" s="76"/>
      <c r="H101" s="76"/>
      <c r="I101" s="74"/>
    </row>
    <row r="102" spans="1:9">
      <c r="A102" s="66"/>
      <c r="B102" s="66"/>
      <c r="C102" s="66"/>
      <c r="D102" s="67"/>
      <c r="E102" s="67"/>
      <c r="F102" s="76"/>
      <c r="G102" s="76"/>
      <c r="H102" s="76"/>
      <c r="I102" s="74"/>
    </row>
    <row r="103" spans="1:9">
      <c r="A103" s="66"/>
      <c r="B103" s="66"/>
      <c r="C103" s="66"/>
      <c r="D103" s="67"/>
      <c r="E103" s="67"/>
      <c r="F103" s="76"/>
      <c r="G103" s="76"/>
      <c r="H103" s="76"/>
      <c r="I103" s="74"/>
    </row>
    <row r="104" spans="1:9">
      <c r="A104" s="66"/>
      <c r="B104" s="66"/>
      <c r="C104" s="66"/>
      <c r="D104" s="67"/>
      <c r="E104" s="67"/>
      <c r="F104" s="76"/>
      <c r="G104" s="76"/>
      <c r="H104" s="76"/>
      <c r="I104" s="74"/>
    </row>
    <row r="105" spans="1:9">
      <c r="A105" s="66"/>
      <c r="B105" s="66"/>
      <c r="C105" s="66"/>
      <c r="D105" s="67"/>
      <c r="E105" s="67"/>
      <c r="F105" s="76"/>
      <c r="G105" s="76"/>
      <c r="H105" s="76"/>
      <c r="I105" s="74"/>
    </row>
    <row r="106" spans="1:9">
      <c r="A106" s="66"/>
      <c r="B106" s="66"/>
      <c r="C106" s="66"/>
      <c r="D106" s="67"/>
      <c r="E106" s="67"/>
      <c r="F106" s="76"/>
      <c r="G106" s="76"/>
      <c r="H106" s="76"/>
      <c r="I106" s="74"/>
    </row>
    <row r="107" spans="1:9">
      <c r="A107" s="66"/>
      <c r="B107" s="66"/>
      <c r="C107" s="66"/>
      <c r="D107" s="67"/>
      <c r="E107" s="67"/>
      <c r="F107" s="76"/>
      <c r="G107" s="76"/>
      <c r="H107" s="76"/>
      <c r="I107" s="74"/>
    </row>
    <row r="108" spans="1:9">
      <c r="A108" s="66"/>
      <c r="B108" s="66"/>
      <c r="C108" s="66"/>
      <c r="D108" s="67"/>
      <c r="E108" s="67"/>
      <c r="F108" s="76"/>
      <c r="G108" s="76"/>
      <c r="H108" s="76"/>
      <c r="I108" s="74"/>
    </row>
    <row r="109" spans="1:9">
      <c r="A109" s="60"/>
      <c r="B109" s="60"/>
      <c r="C109" s="60"/>
      <c r="D109" s="60"/>
      <c r="E109" s="77"/>
      <c r="F109" s="60"/>
      <c r="G109" s="60"/>
      <c r="H109" s="60"/>
      <c r="I109" s="53"/>
    </row>
    <row r="110" spans="1:9">
      <c r="E110" s="77"/>
    </row>
    <row r="111" spans="1:9">
      <c r="E111" s="77"/>
    </row>
    <row r="112" spans="1:9">
      <c r="E112" s="77"/>
    </row>
    <row r="113" spans="5:5">
      <c r="E113" s="77"/>
    </row>
    <row r="114" spans="5:5">
      <c r="E114" s="77"/>
    </row>
    <row r="115" spans="5:5">
      <c r="E115" s="77"/>
    </row>
    <row r="116" spans="5:5">
      <c r="E116" s="77"/>
    </row>
    <row r="117" spans="5:5">
      <c r="E117" s="77"/>
    </row>
    <row r="118" spans="5:5">
      <c r="E118" s="77"/>
    </row>
    <row r="119" spans="5:5">
      <c r="E119" s="77"/>
    </row>
    <row r="120" spans="5:5">
      <c r="E120" s="77"/>
    </row>
    <row r="121" spans="5:5">
      <c r="E121" s="77"/>
    </row>
    <row r="122" spans="5:5">
      <c r="E122" s="77"/>
    </row>
    <row r="123" spans="5:5">
      <c r="E123" s="77"/>
    </row>
    <row r="124" spans="5:5">
      <c r="E124" s="77"/>
    </row>
    <row r="125" spans="5:5">
      <c r="E125" s="77"/>
    </row>
    <row r="126" spans="5:5">
      <c r="E126" s="77"/>
    </row>
    <row r="127" spans="5:5">
      <c r="E127" s="77"/>
    </row>
    <row r="128" spans="5:5">
      <c r="E128" s="77"/>
    </row>
    <row r="129" spans="5:5">
      <c r="E129" s="77"/>
    </row>
    <row r="130" spans="5:5">
      <c r="E130" s="77"/>
    </row>
    <row r="131" spans="5:5">
      <c r="E131" s="77"/>
    </row>
    <row r="132" spans="5:5">
      <c r="E132" s="77"/>
    </row>
    <row r="133" spans="5:5">
      <c r="E133" s="77"/>
    </row>
    <row r="134" spans="5:5">
      <c r="E134" s="77"/>
    </row>
    <row r="135" spans="5:5">
      <c r="E135" s="77"/>
    </row>
    <row r="136" spans="5:5">
      <c r="E136" s="77"/>
    </row>
    <row r="137" spans="5:5">
      <c r="E137" s="77"/>
    </row>
    <row r="138" spans="5:5">
      <c r="E138" s="77"/>
    </row>
    <row r="139" spans="5:5">
      <c r="E139" s="77"/>
    </row>
    <row r="140" spans="5:5">
      <c r="E140" s="77"/>
    </row>
    <row r="141" spans="5:5">
      <c r="E141" s="77"/>
    </row>
    <row r="142" spans="5:5">
      <c r="E142" s="77"/>
    </row>
    <row r="143" spans="5:5">
      <c r="E143" s="77"/>
    </row>
    <row r="144" spans="5:5">
      <c r="E144" s="77"/>
    </row>
    <row r="145" spans="5:5">
      <c r="E145" s="77"/>
    </row>
    <row r="146" spans="5:5">
      <c r="E146" s="77"/>
    </row>
    <row r="147" spans="5:5">
      <c r="E147" s="77"/>
    </row>
    <row r="148" spans="5:5">
      <c r="E148" s="77"/>
    </row>
    <row r="149" spans="5:5">
      <c r="E149" s="77"/>
    </row>
    <row r="150" spans="5:5">
      <c r="E150" s="77"/>
    </row>
    <row r="151" spans="5:5">
      <c r="E151" s="77"/>
    </row>
    <row r="152" spans="5:5">
      <c r="E152" s="77"/>
    </row>
    <row r="153" spans="5:5">
      <c r="E153" s="77"/>
    </row>
    <row r="154" spans="5:5">
      <c r="E154" s="77"/>
    </row>
    <row r="155" spans="5:5">
      <c r="E155" s="77"/>
    </row>
    <row r="156" spans="5:5">
      <c r="E156" s="77"/>
    </row>
    <row r="157" spans="5:5">
      <c r="E157" s="77"/>
    </row>
    <row r="158" spans="5:5">
      <c r="E158" s="77"/>
    </row>
    <row r="159" spans="5:5">
      <c r="E159" s="77"/>
    </row>
    <row r="160" spans="5:5">
      <c r="E160" s="77"/>
    </row>
    <row r="161" spans="5:5">
      <c r="E161" s="77"/>
    </row>
    <row r="162" spans="5:5">
      <c r="E162" s="77"/>
    </row>
    <row r="163" spans="5:5">
      <c r="E163" s="77"/>
    </row>
    <row r="164" spans="5:5">
      <c r="E164" s="77"/>
    </row>
    <row r="165" spans="5:5">
      <c r="E165" s="77"/>
    </row>
    <row r="166" spans="5:5">
      <c r="E166" s="77"/>
    </row>
    <row r="167" spans="5:5">
      <c r="E167" s="77"/>
    </row>
    <row r="168" spans="5:5">
      <c r="E168" s="77"/>
    </row>
    <row r="169" spans="5:5">
      <c r="E169" s="77"/>
    </row>
    <row r="170" spans="5:5">
      <c r="E170" s="77"/>
    </row>
    <row r="171" spans="5:5">
      <c r="E171" s="77"/>
    </row>
    <row r="172" spans="5:5">
      <c r="E172" s="77"/>
    </row>
    <row r="173" spans="5:5">
      <c r="E173" s="77"/>
    </row>
    <row r="174" spans="5:5">
      <c r="E174" s="77"/>
    </row>
    <row r="175" spans="5:5">
      <c r="E175" s="77"/>
    </row>
    <row r="176" spans="5:5">
      <c r="E176" s="77"/>
    </row>
    <row r="177" spans="5:5">
      <c r="E177" s="77"/>
    </row>
    <row r="178" spans="5:5">
      <c r="E178" s="77"/>
    </row>
    <row r="179" spans="5:5">
      <c r="E179" s="77"/>
    </row>
    <row r="180" spans="5:5">
      <c r="E180" s="77"/>
    </row>
    <row r="181" spans="5:5">
      <c r="E181" s="77"/>
    </row>
    <row r="182" spans="5:5">
      <c r="E182" s="77"/>
    </row>
    <row r="183" spans="5:5">
      <c r="E183" s="77"/>
    </row>
    <row r="184" spans="5:5">
      <c r="E184" s="77"/>
    </row>
    <row r="185" spans="5:5">
      <c r="E185" s="77"/>
    </row>
    <row r="186" spans="5:5">
      <c r="E186" s="77"/>
    </row>
    <row r="187" spans="5:5">
      <c r="E187" s="77"/>
    </row>
    <row r="188" spans="5:5">
      <c r="E188" s="77"/>
    </row>
    <row r="189" spans="5:5">
      <c r="E189" s="77"/>
    </row>
    <row r="190" spans="5:5">
      <c r="E190" s="77"/>
    </row>
    <row r="191" spans="5:5">
      <c r="E191" s="77"/>
    </row>
    <row r="192" spans="5:5">
      <c r="E192" s="77"/>
    </row>
    <row r="193" spans="5:5">
      <c r="E193" s="77"/>
    </row>
    <row r="194" spans="5:5">
      <c r="E194" s="77"/>
    </row>
    <row r="195" spans="5:5">
      <c r="E195" s="77"/>
    </row>
    <row r="196" spans="5:5">
      <c r="E196" s="77"/>
    </row>
    <row r="197" spans="5:5">
      <c r="E197" s="77"/>
    </row>
    <row r="198" spans="5:5">
      <c r="E198" s="77"/>
    </row>
    <row r="199" spans="5:5">
      <c r="E199" s="77"/>
    </row>
    <row r="200" spans="5:5">
      <c r="E200" s="77"/>
    </row>
    <row r="201" spans="5:5">
      <c r="E201" s="77"/>
    </row>
    <row r="202" spans="5:5">
      <c r="E202" s="77"/>
    </row>
    <row r="203" spans="5:5">
      <c r="E203" s="77"/>
    </row>
    <row r="204" spans="5:5">
      <c r="E204" s="77"/>
    </row>
    <row r="205" spans="5:5">
      <c r="E205" s="77"/>
    </row>
    <row r="206" spans="5:5">
      <c r="E206" s="77"/>
    </row>
    <row r="207" spans="5:5">
      <c r="E207" s="77"/>
    </row>
    <row r="208" spans="5:5">
      <c r="E208" s="77"/>
    </row>
    <row r="209" spans="5:5">
      <c r="E209" s="77"/>
    </row>
    <row r="210" spans="5:5">
      <c r="E210" s="77"/>
    </row>
    <row r="211" spans="5:5">
      <c r="E211" s="77"/>
    </row>
    <row r="212" spans="5:5">
      <c r="E212" s="77"/>
    </row>
    <row r="213" spans="5:5">
      <c r="E213" s="77"/>
    </row>
    <row r="214" spans="5:5">
      <c r="E214" s="77"/>
    </row>
    <row r="215" spans="5:5">
      <c r="E215" s="77"/>
    </row>
    <row r="216" spans="5:5">
      <c r="E216" s="77"/>
    </row>
    <row r="217" spans="5:5">
      <c r="E217" s="77"/>
    </row>
    <row r="218" spans="5:5">
      <c r="E218" s="77"/>
    </row>
    <row r="219" spans="5:5">
      <c r="E219" s="77"/>
    </row>
    <row r="220" spans="5:5">
      <c r="E220" s="77"/>
    </row>
    <row r="221" spans="5:5">
      <c r="E221" s="77"/>
    </row>
    <row r="222" spans="5:5">
      <c r="E222" s="77"/>
    </row>
    <row r="223" spans="5:5">
      <c r="E223" s="77"/>
    </row>
    <row r="224" spans="5:5">
      <c r="E224" s="77"/>
    </row>
    <row r="225" spans="5:5">
      <c r="E225" s="77"/>
    </row>
    <row r="226" spans="5:5">
      <c r="E226" s="77"/>
    </row>
    <row r="227" spans="5:5">
      <c r="E227" s="77"/>
    </row>
    <row r="228" spans="5:5">
      <c r="E228" s="77"/>
    </row>
    <row r="229" spans="5:5">
      <c r="E229" s="77"/>
    </row>
    <row r="230" spans="5:5">
      <c r="E230" s="77"/>
    </row>
    <row r="231" spans="5:5">
      <c r="E231" s="77"/>
    </row>
    <row r="232" spans="5:5">
      <c r="E232" s="77"/>
    </row>
    <row r="233" spans="5:5">
      <c r="E233" s="77"/>
    </row>
    <row r="234" spans="5:5">
      <c r="E234" s="77"/>
    </row>
    <row r="235" spans="5:5">
      <c r="E235" s="77"/>
    </row>
    <row r="236" spans="5:5">
      <c r="E236" s="77"/>
    </row>
    <row r="237" spans="5:5">
      <c r="E237" s="77"/>
    </row>
    <row r="238" spans="5:5">
      <c r="E238" s="77"/>
    </row>
    <row r="239" spans="5:5">
      <c r="E239" s="77"/>
    </row>
    <row r="240" spans="5:5">
      <c r="E240" s="77"/>
    </row>
    <row r="241" spans="5:5">
      <c r="E241" s="77"/>
    </row>
    <row r="242" spans="5:5">
      <c r="E242" s="77"/>
    </row>
    <row r="243" spans="5:5">
      <c r="E243" s="77"/>
    </row>
    <row r="244" spans="5:5">
      <c r="E244" s="77"/>
    </row>
    <row r="245" spans="5:5">
      <c r="E245" s="77"/>
    </row>
    <row r="246" spans="5:5">
      <c r="E246" s="77"/>
    </row>
    <row r="247" spans="5:5">
      <c r="E247" s="77"/>
    </row>
    <row r="248" spans="5:5">
      <c r="E248" s="77"/>
    </row>
    <row r="249" spans="5:5">
      <c r="E249" s="77"/>
    </row>
    <row r="250" spans="5:5">
      <c r="E250" s="77"/>
    </row>
    <row r="251" spans="5:5">
      <c r="E251" s="77"/>
    </row>
    <row r="252" spans="5:5">
      <c r="E252" s="77"/>
    </row>
    <row r="253" spans="5:5">
      <c r="E253" s="77"/>
    </row>
    <row r="254" spans="5:5">
      <c r="E254" s="77"/>
    </row>
    <row r="255" spans="5:5">
      <c r="E255" s="77"/>
    </row>
    <row r="256" spans="5:5">
      <c r="E256" s="77"/>
    </row>
    <row r="257" spans="5:5">
      <c r="E257" s="77"/>
    </row>
    <row r="258" spans="5:5">
      <c r="E258" s="77"/>
    </row>
    <row r="259" spans="5:5">
      <c r="E259" s="77"/>
    </row>
    <row r="260" spans="5:5">
      <c r="E260" s="77"/>
    </row>
    <row r="261" spans="5:5">
      <c r="E261" s="77"/>
    </row>
    <row r="262" spans="5:5">
      <c r="E262" s="77"/>
    </row>
    <row r="263" spans="5:5">
      <c r="E263" s="77"/>
    </row>
    <row r="264" spans="5:5">
      <c r="E264" s="77"/>
    </row>
    <row r="265" spans="5:5">
      <c r="E265" s="77"/>
    </row>
    <row r="266" spans="5:5">
      <c r="E266" s="77"/>
    </row>
    <row r="267" spans="5:5">
      <c r="E267" s="77"/>
    </row>
    <row r="268" spans="5:5">
      <c r="E268" s="77"/>
    </row>
    <row r="269" spans="5:5">
      <c r="E269" s="77"/>
    </row>
    <row r="270" spans="5:5">
      <c r="E270" s="77"/>
    </row>
    <row r="271" spans="5:5">
      <c r="E271" s="77"/>
    </row>
    <row r="272" spans="5:5">
      <c r="E272" s="77"/>
    </row>
    <row r="273" spans="5:5">
      <c r="E273" s="77"/>
    </row>
    <row r="274" spans="5:5">
      <c r="E274" s="77"/>
    </row>
    <row r="275" spans="5:5">
      <c r="E275" s="77"/>
    </row>
    <row r="276" spans="5:5">
      <c r="E276" s="77"/>
    </row>
    <row r="277" spans="5:5">
      <c r="E277" s="77"/>
    </row>
    <row r="278" spans="5:5">
      <c r="E278" s="77"/>
    </row>
    <row r="279" spans="5:5">
      <c r="E279" s="77"/>
    </row>
    <row r="280" spans="5:5">
      <c r="E280" s="77"/>
    </row>
    <row r="281" spans="5:5">
      <c r="E281" s="77"/>
    </row>
    <row r="282" spans="5:5">
      <c r="E282" s="77"/>
    </row>
    <row r="283" spans="5:5">
      <c r="E283" s="77"/>
    </row>
    <row r="284" spans="5:5">
      <c r="E284" s="77"/>
    </row>
    <row r="285" spans="5:5">
      <c r="E285" s="77"/>
    </row>
    <row r="286" spans="5:5">
      <c r="E286" s="77"/>
    </row>
    <row r="287" spans="5:5">
      <c r="E287" s="77"/>
    </row>
    <row r="288" spans="5:5">
      <c r="E288" s="77"/>
    </row>
    <row r="289" spans="5:5">
      <c r="E289" s="77"/>
    </row>
    <row r="290" spans="5:5">
      <c r="E290" s="77"/>
    </row>
    <row r="291" spans="5:5">
      <c r="E291" s="77"/>
    </row>
    <row r="292" spans="5:5">
      <c r="E292" s="77"/>
    </row>
    <row r="293" spans="5:5">
      <c r="E293" s="77"/>
    </row>
    <row r="294" spans="5:5">
      <c r="E294" s="77"/>
    </row>
    <row r="295" spans="5:5">
      <c r="E295" s="77"/>
    </row>
    <row r="296" spans="5:5">
      <c r="E296" s="77"/>
    </row>
    <row r="297" spans="5:5">
      <c r="E297" s="77"/>
    </row>
    <row r="298" spans="5:5">
      <c r="E298" s="77"/>
    </row>
    <row r="299" spans="5:5">
      <c r="E299" s="77"/>
    </row>
    <row r="300" spans="5:5">
      <c r="E300" s="77"/>
    </row>
    <row r="301" spans="5:5">
      <c r="E301" s="77"/>
    </row>
    <row r="302" spans="5:5">
      <c r="E302" s="77"/>
    </row>
    <row r="303" spans="5:5">
      <c r="E303" s="77"/>
    </row>
    <row r="304" spans="5:5">
      <c r="E304" s="77"/>
    </row>
    <row r="305" spans="5:5">
      <c r="E305" s="77"/>
    </row>
    <row r="306" spans="5:5">
      <c r="E306" s="77"/>
    </row>
    <row r="307" spans="5:5">
      <c r="E307" s="77"/>
    </row>
    <row r="308" spans="5:5">
      <c r="E308" s="77"/>
    </row>
    <row r="309" spans="5:5">
      <c r="E309" s="77"/>
    </row>
    <row r="310" spans="5:5">
      <c r="E310" s="77"/>
    </row>
    <row r="311" spans="5:5">
      <c r="E311" s="77"/>
    </row>
    <row r="312" spans="5:5">
      <c r="E312" s="77"/>
    </row>
    <row r="313" spans="5:5">
      <c r="E313" s="77"/>
    </row>
    <row r="314" spans="5:5">
      <c r="E314" s="77"/>
    </row>
    <row r="315" spans="5:5">
      <c r="E315" s="77"/>
    </row>
    <row r="316" spans="5:5">
      <c r="E316" s="77"/>
    </row>
    <row r="317" spans="5:5">
      <c r="E317" s="77"/>
    </row>
    <row r="318" spans="5:5">
      <c r="E318" s="77"/>
    </row>
    <row r="319" spans="5:5">
      <c r="E319" s="77"/>
    </row>
    <row r="320" spans="5:5">
      <c r="E320" s="77"/>
    </row>
    <row r="321" spans="5:5">
      <c r="E321" s="77"/>
    </row>
    <row r="322" spans="5:5">
      <c r="E322" s="77"/>
    </row>
    <row r="323" spans="5:5">
      <c r="E323" s="77"/>
    </row>
    <row r="324" spans="5:5">
      <c r="E324" s="77"/>
    </row>
    <row r="325" spans="5:5">
      <c r="E325" s="77"/>
    </row>
    <row r="326" spans="5:5">
      <c r="E326" s="77"/>
    </row>
    <row r="327" spans="5:5">
      <c r="E327" s="77"/>
    </row>
    <row r="328" spans="5:5">
      <c r="E328" s="77"/>
    </row>
    <row r="329" spans="5:5">
      <c r="E329" s="77"/>
    </row>
    <row r="330" spans="5:5">
      <c r="E330" s="77"/>
    </row>
    <row r="331" spans="5:5">
      <c r="E331" s="77"/>
    </row>
    <row r="332" spans="5:5">
      <c r="E332" s="77"/>
    </row>
    <row r="333" spans="5:5">
      <c r="E333" s="77"/>
    </row>
    <row r="334" spans="5:5">
      <c r="E334" s="77"/>
    </row>
    <row r="335" spans="5:5">
      <c r="E335" s="77"/>
    </row>
    <row r="336" spans="5:5">
      <c r="E336" s="77"/>
    </row>
    <row r="337" spans="5:5">
      <c r="E337" s="77"/>
    </row>
    <row r="338" spans="5:5">
      <c r="E338" s="77"/>
    </row>
    <row r="339" spans="5:5">
      <c r="E339" s="77"/>
    </row>
    <row r="340" spans="5:5">
      <c r="E340" s="77"/>
    </row>
    <row r="341" spans="5:5">
      <c r="E341" s="77"/>
    </row>
    <row r="342" spans="5:5">
      <c r="E342" s="77"/>
    </row>
    <row r="343" spans="5:5">
      <c r="E343" s="77"/>
    </row>
    <row r="344" spans="5:5">
      <c r="E344" s="77"/>
    </row>
    <row r="345" spans="5:5">
      <c r="E345" s="77"/>
    </row>
    <row r="346" spans="5:5">
      <c r="E346" s="77"/>
    </row>
    <row r="347" spans="5:5">
      <c r="E347" s="77"/>
    </row>
    <row r="348" spans="5:5">
      <c r="E348" s="77"/>
    </row>
    <row r="349" spans="5:5">
      <c r="E349" s="77"/>
    </row>
    <row r="350" spans="5:5">
      <c r="E350" s="77"/>
    </row>
    <row r="351" spans="5:5">
      <c r="E351" s="77"/>
    </row>
    <row r="352" spans="5:5">
      <c r="E352" s="77"/>
    </row>
    <row r="353" spans="5:5">
      <c r="E353" s="77"/>
    </row>
    <row r="354" spans="5:5">
      <c r="E354" s="77"/>
    </row>
    <row r="355" spans="5:5">
      <c r="E355" s="77"/>
    </row>
    <row r="356" spans="5:5">
      <c r="E356" s="77"/>
    </row>
    <row r="357" spans="5:5">
      <c r="E357" s="77"/>
    </row>
    <row r="358" spans="5:5">
      <c r="E358" s="77"/>
    </row>
    <row r="359" spans="5:5">
      <c r="E359" s="77"/>
    </row>
    <row r="360" spans="5:5">
      <c r="E360" s="77"/>
    </row>
    <row r="361" spans="5:5">
      <c r="E361" s="77"/>
    </row>
    <row r="362" spans="5:5">
      <c r="E362" s="77"/>
    </row>
    <row r="363" spans="5:5">
      <c r="E363" s="77"/>
    </row>
    <row r="364" spans="5:5">
      <c r="E364" s="77"/>
    </row>
    <row r="365" spans="5:5">
      <c r="E365" s="77"/>
    </row>
    <row r="366" spans="5:5">
      <c r="E366" s="77"/>
    </row>
    <row r="367" spans="5:5">
      <c r="E367" s="77"/>
    </row>
    <row r="368" spans="5:5">
      <c r="E368" s="77"/>
    </row>
    <row r="369" spans="5:5">
      <c r="E369" s="77"/>
    </row>
    <row r="370" spans="5:5">
      <c r="E370" s="77"/>
    </row>
    <row r="371" spans="5:5">
      <c r="E371" s="77"/>
    </row>
    <row r="372" spans="5:5">
      <c r="E372" s="77"/>
    </row>
    <row r="373" spans="5:5">
      <c r="E373" s="77"/>
    </row>
    <row r="374" spans="5:5">
      <c r="E374" s="77"/>
    </row>
    <row r="375" spans="5:5">
      <c r="E375" s="77"/>
    </row>
    <row r="376" spans="5:5">
      <c r="E376" s="77"/>
    </row>
    <row r="377" spans="5:5">
      <c r="E377" s="77"/>
    </row>
    <row r="378" spans="5:5">
      <c r="E378" s="77"/>
    </row>
    <row r="379" spans="5:5">
      <c r="E379" s="77"/>
    </row>
    <row r="380" spans="5:5">
      <c r="E380" s="77"/>
    </row>
    <row r="381" spans="5:5">
      <c r="E381" s="77"/>
    </row>
    <row r="382" spans="5:5">
      <c r="E382" s="77"/>
    </row>
  </sheetData>
  <mergeCells count="4">
    <mergeCell ref="A40:D40"/>
    <mergeCell ref="D6:G6"/>
    <mergeCell ref="A5:H5"/>
    <mergeCell ref="F2:H4"/>
  </mergeCells>
  <pageMargins left="0.19685039370078741" right="0.19685039370078741" top="0.59055118110236227" bottom="0.19685039370078741" header="0.31496062992125984" footer="0.31496062992125984"/>
  <pageSetup paperSize="9" scale="87" fitToHeight="2"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8</vt:i4>
      </vt:variant>
    </vt:vector>
  </HeadingPairs>
  <TitlesOfParts>
    <vt:vector size="15" baseType="lpstr">
      <vt:lpstr>Д</vt:lpstr>
      <vt:lpstr>Ф</vt:lpstr>
      <vt:lpstr>В</vt:lpstr>
      <vt:lpstr>К</vt:lpstr>
      <vt:lpstr>Т</vt:lpstr>
      <vt:lpstr>Б</vt:lpstr>
      <vt:lpstr>П</vt:lpstr>
      <vt:lpstr>Б!Заголовки_для_печати</vt:lpstr>
      <vt:lpstr>В!Заголовки_для_печати</vt:lpstr>
      <vt:lpstr>Д!Заголовки_для_печати</vt:lpstr>
      <vt:lpstr>Б!Область_печати</vt:lpstr>
      <vt:lpstr>В!Область_печати</vt:lpstr>
      <vt:lpstr>Д!Область_печати</vt:lpstr>
      <vt:lpstr>Т!Область_печати</vt:lpstr>
      <vt:lpstr>Ф!Область_печати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mfu250915</dc:creator>
  <cp:lastModifiedBy>user</cp:lastModifiedBy>
  <cp:lastPrinted>2019-12-18T10:27:11Z</cp:lastPrinted>
  <dcterms:created xsi:type="dcterms:W3CDTF">2018-10-19T05:15:03Z</dcterms:created>
  <dcterms:modified xsi:type="dcterms:W3CDTF">2019-12-18T10:27:14Z</dcterms:modified>
</cp:coreProperties>
</file>